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ndarEI\Desktop\новая\Уборки\Энерготрейд\ИО на август\"/>
    </mc:Choice>
  </mc:AlternateContent>
  <bookViews>
    <workbookView xWindow="-120" yWindow="-120" windowWidth="29040" windowHeight="15840" tabRatio="500" activeTab="1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6" r:id="rId5"/>
    <sheet name="Прил 6" sheetId="7" r:id="rId6"/>
    <sheet name="Прил 7" sheetId="8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3" l="1"/>
  <c r="D369" i="1" l="1"/>
  <c r="D396" i="1" l="1"/>
  <c r="D392" i="1"/>
  <c r="D386" i="1"/>
  <c r="D384" i="1"/>
  <c r="D374" i="1"/>
  <c r="D370" i="1"/>
  <c r="D275" i="1"/>
  <c r="D185" i="1"/>
  <c r="D76" i="1"/>
</calcChain>
</file>

<file path=xl/sharedStrings.xml><?xml version="1.0" encoding="utf-8"?>
<sst xmlns="http://schemas.openxmlformats.org/spreadsheetml/2006/main" count="1753" uniqueCount="312">
  <si>
    <t>N п/п</t>
  </si>
  <si>
    <t>Объект уборки</t>
  </si>
  <si>
    <t>Ед. изм.</t>
  </si>
  <si>
    <t>Вид уборки</t>
  </si>
  <si>
    <t>Периодич-ность</t>
  </si>
  <si>
    <t>1</t>
  </si>
  <si>
    <t>Территория</t>
  </si>
  <si>
    <t>подметание</t>
  </si>
  <si>
    <t>Подметание свежевыпавшего снега</t>
  </si>
  <si>
    <t>Перекидывание снега и скола</t>
  </si>
  <si>
    <t>куб.м</t>
  </si>
  <si>
    <t xml:space="preserve">Посыпка территории  песком </t>
  </si>
  <si>
    <t>посыпка</t>
  </si>
  <si>
    <t>1раз/неделю с 1 ноября по 31 марта</t>
  </si>
  <si>
    <t>2раза/год</t>
  </si>
  <si>
    <t>Опоржнение урн</t>
  </si>
  <si>
    <t>шт</t>
  </si>
  <si>
    <t>ежедневно</t>
  </si>
  <si>
    <t>1раз/неделю</t>
  </si>
  <si>
    <t>полы</t>
  </si>
  <si>
    <t>дверь</t>
  </si>
  <si>
    <t>м²</t>
  </si>
  <si>
    <t>мытье</t>
  </si>
  <si>
    <t>1раз/квартал</t>
  </si>
  <si>
    <t>опорожнение урны</t>
  </si>
  <si>
    <t>отопительные приборы</t>
  </si>
  <si>
    <t>Итого</t>
  </si>
  <si>
    <t>окна</t>
  </si>
  <si>
    <t xml:space="preserve">подоконник </t>
  </si>
  <si>
    <t>протирать</t>
  </si>
  <si>
    <t>стол</t>
  </si>
  <si>
    <t>шкаф</t>
  </si>
  <si>
    <t>тумба</t>
  </si>
  <si>
    <t>1раз/месяц</t>
  </si>
  <si>
    <t>зеркало</t>
  </si>
  <si>
    <t>Коридор</t>
  </si>
  <si>
    <t>стены</t>
  </si>
  <si>
    <t>унитаз</t>
  </si>
  <si>
    <t>чистка</t>
  </si>
  <si>
    <t>раковина</t>
  </si>
  <si>
    <t>Тамбур</t>
  </si>
  <si>
    <t>Крыльцо</t>
  </si>
  <si>
    <t>Лестница</t>
  </si>
  <si>
    <t>транспортировка мусора</t>
  </si>
  <si>
    <t>пожарный ящик</t>
  </si>
  <si>
    <t>стеклянная перегородка</t>
  </si>
  <si>
    <t>стекло в шкафу</t>
  </si>
  <si>
    <t>1раз/неделя</t>
  </si>
  <si>
    <t>1 раз/месяц</t>
  </si>
  <si>
    <t>диван</t>
  </si>
  <si>
    <t>1 раз/неделя</t>
  </si>
  <si>
    <t>2</t>
  </si>
  <si>
    <t>3</t>
  </si>
  <si>
    <t>4</t>
  </si>
  <si>
    <t>5</t>
  </si>
  <si>
    <t>6</t>
  </si>
  <si>
    <t>7</t>
  </si>
  <si>
    <t>8</t>
  </si>
  <si>
    <t>9</t>
  </si>
  <si>
    <t>Сан. Узел женский и мужской</t>
  </si>
  <si>
    <t>панель</t>
  </si>
  <si>
    <t>1 раз/квартал</t>
  </si>
  <si>
    <t>10</t>
  </si>
  <si>
    <t>2 раза/месяц</t>
  </si>
  <si>
    <t>2 этаж</t>
  </si>
  <si>
    <t>Приемная</t>
  </si>
  <si>
    <t>2 раза в день</t>
  </si>
  <si>
    <t>Комната отдыха</t>
  </si>
  <si>
    <t>11</t>
  </si>
  <si>
    <t>12</t>
  </si>
  <si>
    <t>13</t>
  </si>
  <si>
    <t>Коридор 2 этажа</t>
  </si>
  <si>
    <t>3 Этаж</t>
  </si>
  <si>
    <t>Коридор 3 этажа</t>
  </si>
  <si>
    <t>Цокольныйт этаж</t>
  </si>
  <si>
    <t>Сан. Узел (кабинет №13)</t>
  </si>
  <si>
    <t>Кабинет №15</t>
  </si>
  <si>
    <t>Кабинет №1</t>
  </si>
  <si>
    <t>Кабинет №3</t>
  </si>
  <si>
    <t>Кабинет №5</t>
  </si>
  <si>
    <t>Кабинет №7 (водители)</t>
  </si>
  <si>
    <t>Кабинет №12(архив)</t>
  </si>
  <si>
    <t>14</t>
  </si>
  <si>
    <t>15</t>
  </si>
  <si>
    <t>Кабинет №14</t>
  </si>
  <si>
    <t>16</t>
  </si>
  <si>
    <t>17</t>
  </si>
  <si>
    <t>1раз в неделю с 1 ноября по 31 марта</t>
  </si>
  <si>
    <t>18</t>
  </si>
  <si>
    <t>эл.щитки</t>
  </si>
  <si>
    <t>19</t>
  </si>
  <si>
    <t>стены (панели)</t>
  </si>
  <si>
    <t>20</t>
  </si>
  <si>
    <t>Вестибюль</t>
  </si>
  <si>
    <t>2 раза/год</t>
  </si>
  <si>
    <t>экран</t>
  </si>
  <si>
    <t>21</t>
  </si>
  <si>
    <t>22</t>
  </si>
  <si>
    <t>23</t>
  </si>
  <si>
    <t>Подметание территории</t>
  </si>
  <si>
    <t>Подметание территории (без твердого покрытия)</t>
  </si>
  <si>
    <t>Очистка территорий от наледи</t>
  </si>
  <si>
    <t xml:space="preserve">очистка </t>
  </si>
  <si>
    <t>Договорной отдел (кабинет 11)</t>
  </si>
  <si>
    <t>Договорной отдел (кабинет 1-12)</t>
  </si>
  <si>
    <t>Договорной отдел (кабинет 1-10)</t>
  </si>
  <si>
    <t>Договорной отдел  (кабинет 1-9)</t>
  </si>
  <si>
    <t>Договорной отдел (кабинет 1-8)</t>
  </si>
  <si>
    <t>Договорной отдел (кабинет 1-7)</t>
  </si>
  <si>
    <t>Зам. начальника отделения (кабинет 1-6)</t>
  </si>
  <si>
    <t>Договорной отдел (кабинет 2-4)</t>
  </si>
  <si>
    <t>Серверная (кабинет 2-10)</t>
  </si>
  <si>
    <t>Договорной отдел (кабинет 2- 9)</t>
  </si>
  <si>
    <t>Группа балансов  (кабинет 2-8)</t>
  </si>
  <si>
    <t>Договорной отдел (кабинет 2-7)</t>
  </si>
  <si>
    <t>Договорной отдел  (кабинет 2-6)</t>
  </si>
  <si>
    <t>Договорной отдел (кабинет 2-5)</t>
  </si>
  <si>
    <t>Начальник договорного отдела (кабинет-2-11)</t>
  </si>
  <si>
    <t>Начальник отдела реализации  (кабинет №3-10)</t>
  </si>
  <si>
    <t>Договорной отдел/   ( кабинет 3-9)</t>
  </si>
  <si>
    <t>ОТА/ ДО (кабинет 3-8)</t>
  </si>
  <si>
    <t>Договорной отдел (кабинет 3-7))</t>
  </si>
  <si>
    <t>Отдел реализации энергии (кабинет 3-5)</t>
  </si>
  <si>
    <t>Отдел реализации энергии (кабинет 3-6)</t>
  </si>
  <si>
    <t>Отдел реализации энергии (кабинет 3-4)</t>
  </si>
  <si>
    <t>Договорной отдел (кабинет 3-3)</t>
  </si>
  <si>
    <t>Отдел реализации энергии (кабинет 3-2)</t>
  </si>
  <si>
    <t>Отдел реализации энергии (кабинет 3-1)</t>
  </si>
  <si>
    <t>Кабинет №10 (архив)</t>
  </si>
  <si>
    <t>Кабинет №11 (служебное помещение)</t>
  </si>
  <si>
    <t>Кабинет № 9 (склад профкома)</t>
  </si>
  <si>
    <t>Кабинет №8 (архив)</t>
  </si>
  <si>
    <t>Кабинет №6 (архив)</t>
  </si>
  <si>
    <t>Кабинет №  4 (архив)</t>
  </si>
  <si>
    <t>Кабинет №2 (служебное помещение)</t>
  </si>
  <si>
    <t>инфор. стенд</t>
  </si>
  <si>
    <t>Подметание лестницы</t>
  </si>
  <si>
    <t>Очистка лестницы от наледи</t>
  </si>
  <si>
    <t>Лестница наружная в цокольный этаж</t>
  </si>
  <si>
    <t>1 раз/неделю</t>
  </si>
  <si>
    <t>Группа по тепловой энергии (кабинет 1-13)</t>
  </si>
  <si>
    <t>Кабинет начальника отделения</t>
  </si>
  <si>
    <t xml:space="preserve">Группа по тепловой энергии </t>
  </si>
  <si>
    <t>Кабинет руководителя группы тепловой энергии</t>
  </si>
  <si>
    <t>Эвакуационная лестница</t>
  </si>
  <si>
    <t>1раз в день с 1 ноября по 31 марта</t>
  </si>
  <si>
    <t>2 раза в день с 1 апреля по 31 октября</t>
  </si>
  <si>
    <t>2 раза в неделю с 1 апреля по 31 октября</t>
  </si>
  <si>
    <t>2 раза в неделю  с 1 апреля по 30 сентября</t>
  </si>
  <si>
    <t>1 раз месяц с 1 апреля по 31 октября</t>
  </si>
  <si>
    <t>3 раза /неделю с 1 октября по 31 марта</t>
  </si>
  <si>
    <t>1раз/месяц с 01 декабря по 31 марта</t>
  </si>
  <si>
    <t>1раз/неделю с 1 апреля по 31 октября</t>
  </si>
  <si>
    <t>1 раз/неделю с 1 апреля по 31 октября</t>
  </si>
  <si>
    <t>1 раз/неделю с 1 ноября по 31 марта</t>
  </si>
  <si>
    <t>№ п/п</t>
  </si>
  <si>
    <t>Наименование</t>
  </si>
  <si>
    <t>Фонд оплаты труда</t>
  </si>
  <si>
    <t>Итого затрат  в месяц без НДС</t>
  </si>
  <si>
    <t>Заказчик:</t>
  </si>
  <si>
    <t xml:space="preserve">Исполнитель: </t>
  </si>
  <si>
    <t>Главный инженер</t>
  </si>
  <si>
    <t>ООО «Иркутскэнергосбыт»</t>
  </si>
  <si>
    <t>___________/О.Н. Герасименко/</t>
  </si>
  <si>
    <t>Обобщеная таблица объемов услуг</t>
  </si>
  <si>
    <t>Наименование услуг *</t>
  </si>
  <si>
    <t>Кол-во (м2, шт)</t>
  </si>
  <si>
    <t>Стоимость в месяц, руб</t>
  </si>
  <si>
    <t>Уборка служебных помещений (мытье полов)</t>
  </si>
  <si>
    <t>Уборка туалетных комнат (мытье полов, раковины, унитаза, двей, стен)</t>
  </si>
  <si>
    <t>Протирание мебели и инвентаря (диван, кресло, тумба, стол, шкаф, отопительный прибор, пожарный ящик, зеркало, холодильник и т.д)</t>
  </si>
  <si>
    <t>Протирание дверей</t>
  </si>
  <si>
    <t>Опорожнение урны</t>
  </si>
  <si>
    <t xml:space="preserve">Мойка окон 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</si>
  <si>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</si>
  <si>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</si>
  <si>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</si>
  <si>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</si>
  <si>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</si>
  <si>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ящик, зеркало, холодильник и т.д.) (1 раз в неделю)</t>
  </si>
  <si>
    <t>Протирание дверей (1 раз в неделю)</t>
  </si>
  <si>
    <t>мойка окон (2 раза в год)</t>
  </si>
  <si>
    <t>Еженедельное протирание стеновых панелей, витрины, перила (1 раз в неделю)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</si>
  <si>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</si>
  <si>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</si>
  <si>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</si>
  <si>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>Приложение № 1 к Договору №</t>
  </si>
  <si>
    <r>
      <t>м</t>
    </r>
    <r>
      <rPr>
        <sz val="10"/>
        <rFont val="Times New Roman"/>
        <family val="1"/>
        <charset val="204"/>
      </rPr>
      <t>²</t>
    </r>
  </si>
  <si>
    <t>2.1.</t>
  </si>
  <si>
    <t>2.2.</t>
  </si>
  <si>
    <t>Страховые взносы</t>
  </si>
  <si>
    <t>2.3.</t>
  </si>
  <si>
    <t xml:space="preserve">Затраты на материалы </t>
  </si>
  <si>
    <t>2.4.</t>
  </si>
  <si>
    <t>2.5.</t>
  </si>
  <si>
    <t>Накладные расходы  от ФОТ</t>
  </si>
  <si>
    <t>2.6.</t>
  </si>
  <si>
    <t xml:space="preserve">Рентабельность </t>
  </si>
  <si>
    <t>2.7.</t>
  </si>
  <si>
    <t>Налог</t>
  </si>
  <si>
    <t>2.8.</t>
  </si>
  <si>
    <t xml:space="preserve">Приложение № 2 к договору № </t>
  </si>
  <si>
    <t xml:space="preserve">  __________/ ___________/     </t>
  </si>
  <si>
    <t xml:space="preserve">Приложение № 3 к договору № </t>
  </si>
  <si>
    <t xml:space="preserve">Исполнитель:
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</si>
  <si>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 /О.Н. Герасименко/
</t>
    </r>
  </si>
  <si>
    <t>Подметание территории с 1 апреля по 30 сентября</t>
  </si>
  <si>
    <t>Подметание территории (без твердого покрытия) с 1 апреля по 30 сентября</t>
  </si>
  <si>
    <t>Подметание свежевыпавшего снега с 1 октября по 31 марта</t>
  </si>
  <si>
    <t>Очистка территорий от наледи с 1 октября по 31 марта</t>
  </si>
  <si>
    <t>Посыпка территории  песком с 1 октября по 31 марта</t>
  </si>
  <si>
    <t>Перекидывание снега и скола с 1 октября по 31 марта</t>
  </si>
  <si>
    <t>Подметание лестницы с 1 апреля по 30 сентября</t>
  </si>
  <si>
    <t xml:space="preserve">Приложение № 4 к договору № </t>
  </si>
  <si>
    <r>
      <t xml:space="preserve">Заказчик:
</t>
    </r>
    <r>
      <rPr>
        <sz val="10"/>
        <rFont val="Times New Roman"/>
        <family val="1"/>
        <charset val="204"/>
      </rPr>
      <t xml:space="preserve">Главный инженер
ООО «Иркутскэнергосбыт»
___________ /О.Н. Герасименко/
</t>
    </r>
  </si>
  <si>
    <t xml:space="preserve">Приложение № 5
 к договору №  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</si>
  <si>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</si>
  <si>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</si>
  <si>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</si>
  <si>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</si>
  <si>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</si>
  <si>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</si>
  <si>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</si>
  <si>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</si>
  <si>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</si>
  <si>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</si>
  <si>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</si>
  <si>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</si>
  <si>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</si>
  <si>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</si>
  <si>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</si>
  <si>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</si>
  <si>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</si>
  <si>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</si>
  <si>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>Заказчик:
Главный инженер
ООО «Иркутскэнергосбыт»
___________ /О.Н. Герасименко/</t>
  </si>
  <si>
    <t>Исполнитель:
_____________/                                             /</t>
  </si>
  <si>
    <t xml:space="preserve">Приложение № 6 к договору №  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</si>
  <si>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</si>
  <si>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</si>
  <si>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</si>
  <si>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</si>
  <si>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</si>
  <si>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</si>
  <si>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</si>
  <si>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</si>
  <si>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</si>
  <si>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</si>
  <si>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</si>
  <si>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</si>
  <si>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</si>
  <si>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</si>
  <si>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</si>
  <si>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</si>
  <si>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</si>
  <si>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</si>
  <si>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</si>
  <si>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</si>
  <si>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</si>
  <si>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</si>
  <si>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</si>
  <si>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</si>
  <si>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</si>
  <si>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</si>
  <si>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</si>
  <si>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</si>
  <si>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</si>
  <si>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r>
      <t xml:space="preserve">Исполнитель:
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_____________/                                   /</t>
    </r>
  </si>
  <si>
    <t xml:space="preserve">Приложение № 7
 к договору №  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</si>
  <si>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</si>
  <si>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</si>
  <si>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</si>
  <si>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</si>
  <si>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</si>
  <si>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</si>
  <si>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>8:00-17:15</t>
  </si>
  <si>
    <t>Комплексная уборка служебных помещений и территории</t>
  </si>
  <si>
    <t xml:space="preserve">Вторник </t>
  </si>
  <si>
    <t>Среда</t>
  </si>
  <si>
    <t>Четверг</t>
  </si>
  <si>
    <t>Пятница</t>
  </si>
  <si>
    <t>8:00-16:00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</si>
  <si>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</si>
  <si>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</si>
  <si>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</si>
  <si>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r>
      <rPr>
        <b/>
        <sz val="10"/>
        <color theme="1"/>
        <rFont val="Times New Roman"/>
        <family val="1"/>
        <charset val="204"/>
      </rPr>
      <t>Заказчик:</t>
    </r>
    <r>
      <rPr>
        <sz val="10"/>
        <color theme="1"/>
        <rFont val="Times New Roman"/>
        <family val="1"/>
        <charset val="204"/>
      </rPr>
      <t xml:space="preserve">
Главный инженер
ООО «Иркутскэнергосбыт»
________ /Герасименко О.Н./</t>
    </r>
  </si>
  <si>
    <r>
      <rPr>
        <b/>
        <sz val="10"/>
        <color theme="1"/>
        <rFont val="Times New Roman"/>
        <family val="1"/>
        <charset val="204"/>
      </rPr>
      <t xml:space="preserve">Исполнитель:
</t>
    </r>
    <r>
      <rPr>
        <sz val="10"/>
        <color theme="1"/>
        <rFont val="Times New Roman"/>
        <family val="1"/>
        <charset val="204"/>
      </rPr>
      <t xml:space="preserve"> 
_____________/                                            /</t>
    </r>
  </si>
  <si>
    <t>Количество</t>
  </si>
  <si>
    <t>Очистка лестницы от наледи с 1 октября по 31 марта</t>
  </si>
  <si>
    <t>Объемы работ и периодичность уборки</t>
  </si>
  <si>
    <t>Коли-чест-во</t>
  </si>
  <si>
    <t>Комната приёма пищи</t>
  </si>
  <si>
    <t>27</t>
  </si>
  <si>
    <t xml:space="preserve">1раз/неделю </t>
  </si>
  <si>
    <t>микроволновая печь</t>
  </si>
  <si>
    <t>стул</t>
  </si>
  <si>
    <t>вл.протирка</t>
  </si>
  <si>
    <t>холодильник</t>
  </si>
  <si>
    <t xml:space="preserve">1 этаж ОТА </t>
  </si>
  <si>
    <t>окно</t>
  </si>
  <si>
    <t xml:space="preserve">1раз/месяц </t>
  </si>
  <si>
    <t>кресло</t>
  </si>
  <si>
    <t>кондиционер</t>
  </si>
  <si>
    <t>Санузел 1</t>
  </si>
  <si>
    <t>полы кафель</t>
  </si>
  <si>
    <t>кв/м²</t>
  </si>
  <si>
    <t xml:space="preserve"> раковина</t>
  </si>
  <si>
    <t xml:space="preserve"> унитаз</t>
  </si>
  <si>
    <t>г. Иркутск, ул. Байкальская 259/1, Байкальска 259 "В"</t>
  </si>
  <si>
    <r>
      <t xml:space="preserve">Заказчик:                                                    </t>
    </r>
    <r>
      <rPr>
        <sz val="11"/>
        <rFont val="Times New Roman"/>
        <family val="1"/>
        <charset val="204"/>
      </rPr>
      <t xml:space="preserve">Главный инженер
ООО «Иркутскэнергосбыт»
________ /О.Н. Герасименко/
</t>
    </r>
  </si>
  <si>
    <t xml:space="preserve">         Уборка помещений расположенных по адресу: г. Иркутск, ул.Байкальская, 259  /1  </t>
  </si>
  <si>
    <t xml:space="preserve">         Уборка помещений расположенных по адресу: г. Иркутск, ул.Байкальская, 259 "В"  </t>
  </si>
  <si>
    <t>Расшифровка стоимости услуг по уборке помещений и территории ООО "Иркутскэнергосбыт", расположенных по адресу: г. Иркутск, ул. Байкальская, 259/1, Байкальская 259 "В"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</si>
</sst>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\ &quot;₽&quot;"/>
  </numFmts>
  <fonts count="27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A6A6A6"/>
      </patternFill>
    </fill>
    <fill>
      <patternFill patternType="solid">
        <fgColor theme="0"/>
        <bgColor rgb="FF33CCCC"/>
      </patternFill>
    </fill>
    <fill>
      <patternFill patternType="solid">
        <fgColor theme="3" tint="0.79998168889431442"/>
        <bgColor rgb="FFA6A6A6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62">
    <xf numFmtId="0" fontId="0" fillId="0" borderId="0" xfId="0"/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1" fillId="0" borderId="0" xfId="0" applyFont="1"/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49" fontId="11" fillId="0" borderId="0" xfId="0" applyNumberFormat="1" applyFont="1"/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8" fillId="0" borderId="2" xfId="0" applyFont="1" applyBorder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" fontId="8" fillId="0" borderId="2" xfId="0" applyNumberFormat="1" applyFont="1" applyBorder="1"/>
    <xf numFmtId="0" fontId="4" fillId="0" borderId="0" xfId="2" applyFont="1" applyAlignment="1">
      <alignment vertical="center"/>
    </xf>
    <xf numFmtId="0" fontId="1" fillId="0" borderId="0" xfId="2"/>
    <xf numFmtId="0" fontId="13" fillId="0" borderId="0" xfId="2" applyFont="1"/>
    <xf numFmtId="0" fontId="13" fillId="0" borderId="2" xfId="2" applyFont="1" applyBorder="1" applyAlignment="1">
      <alignment horizontal="center" vertical="center"/>
    </xf>
    <xf numFmtId="0" fontId="14" fillId="0" borderId="2" xfId="2" applyFont="1" applyBorder="1" applyAlignment="1">
      <alignment wrapText="1"/>
    </xf>
    <xf numFmtId="0" fontId="14" fillId="0" borderId="2" xfId="2" applyFont="1" applyBorder="1" applyAlignment="1">
      <alignment horizontal="right"/>
    </xf>
    <xf numFmtId="0" fontId="15" fillId="0" borderId="0" xfId="2" applyFont="1"/>
    <xf numFmtId="0" fontId="16" fillId="0" borderId="0" xfId="2" applyFont="1" applyAlignment="1">
      <alignment vertical="top" wrapText="1"/>
    </xf>
    <xf numFmtId="0" fontId="4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8" fillId="0" borderId="0" xfId="2" applyNumberFormat="1" applyFont="1" applyAlignment="1">
      <alignment vertical="center"/>
    </xf>
    <xf numFmtId="14" fontId="4" fillId="0" borderId="0" xfId="2" applyNumberFormat="1" applyFont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center" vertical="center" wrapText="1"/>
    </xf>
    <xf numFmtId="0" fontId="18" fillId="0" borderId="2" xfId="2" applyFont="1" applyBorder="1" applyAlignment="1">
      <alignment horizontal="right" vertical="center" wrapText="1"/>
    </xf>
    <xf numFmtId="0" fontId="18" fillId="0" borderId="2" xfId="2" applyFont="1" applyBorder="1" applyAlignment="1">
      <alignment horizontal="left" vertical="center" wrapText="1"/>
    </xf>
    <xf numFmtId="49" fontId="18" fillId="0" borderId="2" xfId="2" applyNumberFormat="1" applyFont="1" applyBorder="1" applyAlignment="1">
      <alignment horizontal="center" vertical="center" wrapText="1"/>
    </xf>
    <xf numFmtId="1" fontId="18" fillId="0" borderId="2" xfId="2" applyNumberFormat="1" applyFont="1" applyBorder="1" applyAlignment="1">
      <alignment horizontal="left" vertical="center" wrapText="1"/>
    </xf>
    <xf numFmtId="0" fontId="18" fillId="0" borderId="2" xfId="2" applyFont="1" applyBorder="1" applyAlignment="1">
      <alignment vertical="center" wrapText="1"/>
    </xf>
    <xf numFmtId="1" fontId="18" fillId="0" borderId="2" xfId="2" applyNumberFormat="1" applyFont="1" applyBorder="1" applyAlignment="1">
      <alignment horizontal="right" vertical="center" wrapText="1"/>
    </xf>
    <xf numFmtId="49" fontId="4" fillId="0" borderId="0" xfId="2" applyNumberFormat="1" applyFont="1" applyAlignment="1">
      <alignment horizontal="center" vertical="center" wrapText="1"/>
    </xf>
    <xf numFmtId="1" fontId="4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 wrapText="1"/>
    </xf>
    <xf numFmtId="1" fontId="8" fillId="0" borderId="0" xfId="2" applyNumberFormat="1" applyFont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/>
    <xf numFmtId="0" fontId="2" fillId="0" borderId="0" xfId="2" applyFont="1"/>
    <xf numFmtId="0" fontId="20" fillId="0" borderId="0" xfId="2" applyFont="1"/>
    <xf numFmtId="0" fontId="19" fillId="0" borderId="0" xfId="2" applyFont="1"/>
    <xf numFmtId="0" fontId="21" fillId="0" borderId="0" xfId="2" applyFont="1" applyAlignment="1">
      <alignment horizontal="center" vertical="center" wrapText="1"/>
    </xf>
    <xf numFmtId="0" fontId="23" fillId="0" borderId="0" xfId="2" applyFont="1" applyAlignment="1">
      <alignment vertical="top" wrapText="1"/>
    </xf>
    <xf numFmtId="0" fontId="8" fillId="0" borderId="6" xfId="2" applyFont="1" applyBorder="1"/>
    <xf numFmtId="0" fontId="6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24" fillId="0" borderId="2" xfId="2" applyFont="1" applyBorder="1" applyAlignment="1">
      <alignment horizontal="center" vertical="center"/>
    </xf>
    <xf numFmtId="0" fontId="1" fillId="0" borderId="2" xfId="2" applyBorder="1"/>
    <xf numFmtId="0" fontId="1" fillId="0" borderId="2" xfId="2" applyBorder="1" applyAlignment="1">
      <alignment wrapText="1"/>
    </xf>
    <xf numFmtId="0" fontId="1" fillId="0" borderId="2" xfId="2" applyBorder="1" applyAlignment="1">
      <alignment horizontal="center"/>
    </xf>
    <xf numFmtId="0" fontId="14" fillId="0" borderId="0" xfId="2" applyFont="1" applyAlignment="1">
      <alignment vertical="top" wrapText="1"/>
    </xf>
    <xf numFmtId="0" fontId="4" fillId="0" borderId="0" xfId="2" applyFont="1"/>
    <xf numFmtId="0" fontId="1" fillId="0" borderId="0" xfId="2" applyAlignment="1">
      <alignment vertical="top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11" fillId="0" borderId="0" xfId="0" applyFont="1" applyBorder="1"/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3" fillId="3" borderId="1" xfId="0" applyFont="1" applyFill="1" applyBorder="1" applyAlignment="1">
      <alignment horizontal="left" vertical="center"/>
    </xf>
    <xf numFmtId="0" fontId="26" fillId="0" borderId="0" xfId="0" applyFont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11" fillId="0" borderId="0" xfId="0" applyFont="1"/>
    <xf numFmtId="0" fontId="9" fillId="0" borderId="0" xfId="0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4" fillId="0" borderId="0" xfId="2" applyFont="1" applyAlignment="1">
      <alignment horizontal="right" vertical="center"/>
    </xf>
    <xf numFmtId="0" fontId="13" fillId="0" borderId="0" xfId="2" applyFont="1" applyAlignment="1">
      <alignment horizontal="center"/>
    </xf>
    <xf numFmtId="0" fontId="16" fillId="0" borderId="0" xfId="2" applyFont="1" applyAlignment="1">
      <alignment horizontal="left" vertical="top" wrapText="1"/>
    </xf>
    <xf numFmtId="0" fontId="22" fillId="0" borderId="0" xfId="2" applyFont="1" applyAlignment="1">
      <alignment horizontal="left" vertical="top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9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5" fillId="0" borderId="3" xfId="2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" fillId="0" borderId="7" xfId="2" applyBorder="1" applyAlignment="1">
      <alignment horizontal="center" wrapText="1"/>
    </xf>
    <xf numFmtId="0" fontId="1" fillId="0" borderId="8" xfId="2" applyBorder="1" applyAlignment="1">
      <alignment horizontal="center" wrapText="1"/>
    </xf>
    <xf numFmtId="0" fontId="1" fillId="0" borderId="9" xfId="2" applyBorder="1" applyAlignment="1">
      <alignment horizontal="center" wrapText="1"/>
    </xf>
    <xf numFmtId="0" fontId="25" fillId="0" borderId="0" xfId="2" applyFont="1" applyAlignment="1">
      <alignment horizontal="left" vertical="top" wrapText="1"/>
    </xf>
  </cellXfs>
  <cellStyles count="3">
    <cellStyle name="Обычный" xfId="0" builtinId="0"/>
    <cellStyle name="Обычный 3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6"/>
  <sheetViews>
    <sheetView zoomScaleNormal="100" workbookViewId="0">
      <selection activeCell="F430" sqref="F430"/>
    </sheetView>
  </sheetViews>
  <sheetFormatPr defaultRowHeight="15" x14ac:dyDescent="0.25"/>
  <cols>
    <col min="1" max="1" width="3.28515625" style="35" customWidth="1"/>
    <col min="2" max="2" width="41.5703125" style="35" customWidth="1"/>
    <col min="3" max="3" width="6.7109375" style="35" customWidth="1"/>
    <col min="4" max="4" width="12" style="35" customWidth="1"/>
    <col min="5" max="5" width="10.7109375" style="35" customWidth="1"/>
    <col min="6" max="6" width="22.140625" style="35" customWidth="1"/>
    <col min="7" max="1022" width="8.7109375" style="35" customWidth="1"/>
    <col min="1023" max="16384" width="9.140625" style="35"/>
  </cols>
  <sheetData>
    <row r="1" spans="1:6" x14ac:dyDescent="0.25">
      <c r="C1" s="128" t="s">
        <v>186</v>
      </c>
      <c r="D1" s="128"/>
      <c r="E1" s="128"/>
      <c r="F1" s="128"/>
    </row>
    <row r="2" spans="1:6" x14ac:dyDescent="0.25">
      <c r="A2" s="110"/>
      <c r="B2" s="110"/>
      <c r="C2" s="129"/>
      <c r="D2" s="129"/>
      <c r="E2" s="129"/>
      <c r="F2" s="129"/>
    </row>
    <row r="3" spans="1:6" s="111" customFormat="1" x14ac:dyDescent="0.25">
      <c r="A3" s="125" t="s">
        <v>288</v>
      </c>
      <c r="B3" s="125"/>
      <c r="C3" s="125"/>
      <c r="D3" s="125"/>
      <c r="E3" s="125"/>
      <c r="F3" s="125"/>
    </row>
    <row r="4" spans="1:6" x14ac:dyDescent="0.25">
      <c r="A4" s="107"/>
      <c r="B4" s="108"/>
      <c r="C4" s="109"/>
      <c r="D4" s="109"/>
      <c r="E4" s="109"/>
      <c r="F4" s="109"/>
    </row>
    <row r="5" spans="1:6" x14ac:dyDescent="0.25">
      <c r="A5" s="130" t="s">
        <v>309</v>
      </c>
      <c r="B5" s="130"/>
      <c r="C5" s="130"/>
      <c r="D5" s="130"/>
      <c r="E5" s="130"/>
      <c r="F5" s="130"/>
    </row>
    <row r="6" spans="1:6" ht="24" customHeight="1" x14ac:dyDescent="0.25">
      <c r="A6" s="130"/>
      <c r="B6" s="130"/>
      <c r="C6" s="130"/>
      <c r="D6" s="130"/>
      <c r="E6" s="130"/>
      <c r="F6" s="130"/>
    </row>
    <row r="7" spans="1:6" ht="38.25" x14ac:dyDescent="0.25">
      <c r="A7" s="17" t="s">
        <v>0</v>
      </c>
      <c r="B7" s="17" t="s">
        <v>1</v>
      </c>
      <c r="C7" s="17" t="s">
        <v>2</v>
      </c>
      <c r="D7" s="17" t="s">
        <v>286</v>
      </c>
      <c r="E7" s="17" t="s">
        <v>3</v>
      </c>
      <c r="F7" s="17" t="s">
        <v>4</v>
      </c>
    </row>
    <row r="8" spans="1:6" x14ac:dyDescent="0.25">
      <c r="A8" s="36" t="s">
        <v>5</v>
      </c>
      <c r="B8" s="16">
        <v>2</v>
      </c>
      <c r="C8" s="16">
        <v>3</v>
      </c>
      <c r="D8" s="16">
        <v>4</v>
      </c>
      <c r="E8" s="16">
        <v>5</v>
      </c>
      <c r="F8" s="37">
        <v>6</v>
      </c>
    </row>
    <row r="9" spans="1:6" x14ac:dyDescent="0.25">
      <c r="A9" s="18" t="s">
        <v>5</v>
      </c>
      <c r="B9" s="31" t="s">
        <v>140</v>
      </c>
      <c r="C9" s="13"/>
      <c r="D9" s="13"/>
      <c r="E9" s="13"/>
      <c r="F9" s="13"/>
    </row>
    <row r="10" spans="1:6" x14ac:dyDescent="0.25">
      <c r="A10" s="19"/>
      <c r="B10" s="11" t="s">
        <v>19</v>
      </c>
      <c r="C10" s="7" t="s">
        <v>187</v>
      </c>
      <c r="D10" s="5">
        <v>12.3</v>
      </c>
      <c r="E10" s="9" t="s">
        <v>22</v>
      </c>
      <c r="F10" s="4" t="s">
        <v>17</v>
      </c>
    </row>
    <row r="11" spans="1:6" x14ac:dyDescent="0.25">
      <c r="A11" s="19"/>
      <c r="B11" s="11" t="s">
        <v>27</v>
      </c>
      <c r="C11" s="7" t="s">
        <v>187</v>
      </c>
      <c r="D11" s="5">
        <v>4.8</v>
      </c>
      <c r="E11" s="9" t="s">
        <v>22</v>
      </c>
      <c r="F11" s="4" t="s">
        <v>14</v>
      </c>
    </row>
    <row r="12" spans="1:6" x14ac:dyDescent="0.25">
      <c r="A12" s="19"/>
      <c r="B12" s="11" t="s">
        <v>28</v>
      </c>
      <c r="C12" s="7" t="s">
        <v>21</v>
      </c>
      <c r="D12" s="5">
        <v>0.6</v>
      </c>
      <c r="E12" s="9" t="s">
        <v>29</v>
      </c>
      <c r="F12" s="4" t="s">
        <v>50</v>
      </c>
    </row>
    <row r="13" spans="1:6" x14ac:dyDescent="0.25">
      <c r="A13" s="6"/>
      <c r="B13" s="11" t="s">
        <v>25</v>
      </c>
      <c r="C13" s="7" t="s">
        <v>21</v>
      </c>
      <c r="D13" s="5">
        <v>0.45</v>
      </c>
      <c r="E13" s="9" t="s">
        <v>29</v>
      </c>
      <c r="F13" s="4" t="s">
        <v>14</v>
      </c>
    </row>
    <row r="14" spans="1:6" x14ac:dyDescent="0.25">
      <c r="A14" s="19"/>
      <c r="B14" s="11" t="s">
        <v>24</v>
      </c>
      <c r="C14" s="7" t="s">
        <v>16</v>
      </c>
      <c r="D14" s="5">
        <v>1</v>
      </c>
      <c r="E14" s="9"/>
      <c r="F14" s="4" t="s">
        <v>17</v>
      </c>
    </row>
    <row r="15" spans="1:6" x14ac:dyDescent="0.25">
      <c r="A15" s="6"/>
      <c r="B15" s="11" t="s">
        <v>20</v>
      </c>
      <c r="C15" s="7" t="s">
        <v>21</v>
      </c>
      <c r="D15" s="5">
        <v>3.78</v>
      </c>
      <c r="E15" s="9" t="s">
        <v>29</v>
      </c>
      <c r="F15" s="4" t="s">
        <v>33</v>
      </c>
    </row>
    <row r="16" spans="1:6" x14ac:dyDescent="0.25">
      <c r="A16" s="18" t="s">
        <v>51</v>
      </c>
      <c r="B16" s="31" t="s">
        <v>104</v>
      </c>
      <c r="C16" s="13"/>
      <c r="D16" s="13"/>
      <c r="E16" s="13"/>
      <c r="F16" s="13"/>
    </row>
    <row r="17" spans="1:6" x14ac:dyDescent="0.25">
      <c r="A17" s="19"/>
      <c r="B17" s="11" t="s">
        <v>19</v>
      </c>
      <c r="C17" s="7" t="s">
        <v>187</v>
      </c>
      <c r="D17" s="5">
        <v>9.4</v>
      </c>
      <c r="E17" s="9" t="s">
        <v>22</v>
      </c>
      <c r="F17" s="4" t="s">
        <v>17</v>
      </c>
    </row>
    <row r="18" spans="1:6" x14ac:dyDescent="0.25">
      <c r="A18" s="19"/>
      <c r="B18" s="11" t="s">
        <v>27</v>
      </c>
      <c r="C18" s="7" t="s">
        <v>187</v>
      </c>
      <c r="D18" s="5">
        <v>4.8</v>
      </c>
      <c r="E18" s="9" t="s">
        <v>22</v>
      </c>
      <c r="F18" s="4" t="s">
        <v>14</v>
      </c>
    </row>
    <row r="19" spans="1:6" x14ac:dyDescent="0.25">
      <c r="A19" s="19"/>
      <c r="B19" s="11" t="s">
        <v>28</v>
      </c>
      <c r="C19" s="7" t="s">
        <v>21</v>
      </c>
      <c r="D19" s="5">
        <v>0.6</v>
      </c>
      <c r="E19" s="9" t="s">
        <v>29</v>
      </c>
      <c r="F19" s="4" t="s">
        <v>50</v>
      </c>
    </row>
    <row r="20" spans="1:6" x14ac:dyDescent="0.25">
      <c r="A20" s="19"/>
      <c r="B20" s="11" t="s">
        <v>24</v>
      </c>
      <c r="C20" s="7" t="s">
        <v>16</v>
      </c>
      <c r="D20" s="5">
        <v>1</v>
      </c>
      <c r="E20" s="9"/>
      <c r="F20" s="4" t="s">
        <v>17</v>
      </c>
    </row>
    <row r="21" spans="1:6" x14ac:dyDescent="0.25">
      <c r="A21" s="6"/>
      <c r="B21" s="11" t="s">
        <v>20</v>
      </c>
      <c r="C21" s="7" t="s">
        <v>21</v>
      </c>
      <c r="D21" s="5">
        <v>3.78</v>
      </c>
      <c r="E21" s="9" t="s">
        <v>29</v>
      </c>
      <c r="F21" s="4" t="s">
        <v>33</v>
      </c>
    </row>
    <row r="22" spans="1:6" x14ac:dyDescent="0.25">
      <c r="A22" s="18" t="s">
        <v>52</v>
      </c>
      <c r="B22" s="31" t="s">
        <v>103</v>
      </c>
      <c r="C22" s="13"/>
      <c r="D22" s="13"/>
      <c r="E22" s="13"/>
      <c r="F22" s="13"/>
    </row>
    <row r="23" spans="1:6" x14ac:dyDescent="0.25">
      <c r="A23" s="19"/>
      <c r="B23" s="11" t="s">
        <v>19</v>
      </c>
      <c r="C23" s="7" t="s">
        <v>187</v>
      </c>
      <c r="D23" s="5">
        <v>35.299999999999997</v>
      </c>
      <c r="E23" s="9" t="s">
        <v>22</v>
      </c>
      <c r="F23" s="9" t="s">
        <v>17</v>
      </c>
    </row>
    <row r="24" spans="1:6" x14ac:dyDescent="0.25">
      <c r="A24" s="19"/>
      <c r="B24" s="11" t="s">
        <v>27</v>
      </c>
      <c r="C24" s="7" t="s">
        <v>187</v>
      </c>
      <c r="D24" s="5">
        <v>9.6</v>
      </c>
      <c r="E24" s="9" t="s">
        <v>22</v>
      </c>
      <c r="F24" s="4" t="s">
        <v>14</v>
      </c>
    </row>
    <row r="25" spans="1:6" x14ac:dyDescent="0.25">
      <c r="A25" s="19"/>
      <c r="B25" s="11" t="s">
        <v>28</v>
      </c>
      <c r="C25" s="7" t="s">
        <v>21</v>
      </c>
      <c r="D25" s="5">
        <v>1.2</v>
      </c>
      <c r="E25" s="9" t="s">
        <v>29</v>
      </c>
      <c r="F25" s="4" t="s">
        <v>50</v>
      </c>
    </row>
    <row r="26" spans="1:6" x14ac:dyDescent="0.25">
      <c r="A26" s="6"/>
      <c r="B26" s="11" t="s">
        <v>25</v>
      </c>
      <c r="C26" s="7" t="s">
        <v>21</v>
      </c>
      <c r="D26" s="5">
        <v>0.7</v>
      </c>
      <c r="E26" s="9" t="s">
        <v>29</v>
      </c>
      <c r="F26" s="4" t="s">
        <v>14</v>
      </c>
    </row>
    <row r="27" spans="1:6" x14ac:dyDescent="0.25">
      <c r="A27" s="19"/>
      <c r="B27" s="11" t="s">
        <v>45</v>
      </c>
      <c r="C27" s="7" t="s">
        <v>21</v>
      </c>
      <c r="D27" s="5">
        <v>27.28</v>
      </c>
      <c r="E27" s="9" t="s">
        <v>29</v>
      </c>
      <c r="F27" s="4" t="s">
        <v>14</v>
      </c>
    </row>
    <row r="28" spans="1:6" x14ac:dyDescent="0.25">
      <c r="A28" s="19"/>
      <c r="B28" s="11" t="s">
        <v>24</v>
      </c>
      <c r="C28" s="7" t="s">
        <v>16</v>
      </c>
      <c r="D28" s="5">
        <v>3</v>
      </c>
      <c r="E28" s="9"/>
      <c r="F28" s="4" t="s">
        <v>17</v>
      </c>
    </row>
    <row r="29" spans="1:6" x14ac:dyDescent="0.25">
      <c r="A29" s="6"/>
      <c r="B29" s="11" t="s">
        <v>20</v>
      </c>
      <c r="C29" s="7" t="s">
        <v>21</v>
      </c>
      <c r="D29" s="5">
        <v>3.78</v>
      </c>
      <c r="E29" s="9" t="s">
        <v>29</v>
      </c>
      <c r="F29" s="4" t="s">
        <v>33</v>
      </c>
    </row>
    <row r="30" spans="1:6" x14ac:dyDescent="0.25">
      <c r="A30" s="18" t="s">
        <v>53</v>
      </c>
      <c r="B30" s="31" t="s">
        <v>105</v>
      </c>
      <c r="C30" s="13"/>
      <c r="D30" s="13"/>
      <c r="E30" s="13"/>
      <c r="F30" s="13"/>
    </row>
    <row r="31" spans="1:6" x14ac:dyDescent="0.25">
      <c r="A31" s="19"/>
      <c r="B31" s="11" t="s">
        <v>19</v>
      </c>
      <c r="C31" s="7" t="s">
        <v>187</v>
      </c>
      <c r="D31" s="5">
        <v>11.7</v>
      </c>
      <c r="E31" s="9" t="s">
        <v>22</v>
      </c>
      <c r="F31" s="9" t="s">
        <v>17</v>
      </c>
    </row>
    <row r="32" spans="1:6" x14ac:dyDescent="0.25">
      <c r="A32" s="19"/>
      <c r="B32" s="11" t="s">
        <v>27</v>
      </c>
      <c r="C32" s="7" t="s">
        <v>187</v>
      </c>
      <c r="D32" s="5">
        <v>4.8</v>
      </c>
      <c r="E32" s="9" t="s">
        <v>22</v>
      </c>
      <c r="F32" s="4" t="s">
        <v>14</v>
      </c>
    </row>
    <row r="33" spans="1:6" x14ac:dyDescent="0.25">
      <c r="A33" s="19"/>
      <c r="B33" s="11" t="s">
        <v>28</v>
      </c>
      <c r="C33" s="7" t="s">
        <v>21</v>
      </c>
      <c r="D33" s="5">
        <v>0.6</v>
      </c>
      <c r="E33" s="9" t="s">
        <v>29</v>
      </c>
      <c r="F33" s="4" t="s">
        <v>50</v>
      </c>
    </row>
    <row r="34" spans="1:6" x14ac:dyDescent="0.25">
      <c r="A34" s="6"/>
      <c r="B34" s="11" t="s">
        <v>25</v>
      </c>
      <c r="C34" s="7" t="s">
        <v>21</v>
      </c>
      <c r="D34" s="5">
        <v>0.4</v>
      </c>
      <c r="E34" s="9" t="s">
        <v>29</v>
      </c>
      <c r="F34" s="4" t="s">
        <v>14</v>
      </c>
    </row>
    <row r="35" spans="1:6" x14ac:dyDescent="0.25">
      <c r="A35" s="19"/>
      <c r="B35" s="11" t="s">
        <v>24</v>
      </c>
      <c r="C35" s="7" t="s">
        <v>16</v>
      </c>
      <c r="D35" s="5">
        <v>1</v>
      </c>
      <c r="E35" s="9"/>
      <c r="F35" s="4" t="s">
        <v>17</v>
      </c>
    </row>
    <row r="36" spans="1:6" x14ac:dyDescent="0.25">
      <c r="A36" s="6"/>
      <c r="B36" s="11" t="s">
        <v>20</v>
      </c>
      <c r="C36" s="7" t="s">
        <v>21</v>
      </c>
      <c r="D36" s="5">
        <v>3.78</v>
      </c>
      <c r="E36" s="9" t="s">
        <v>29</v>
      </c>
      <c r="F36" s="4" t="s">
        <v>33</v>
      </c>
    </row>
    <row r="37" spans="1:6" x14ac:dyDescent="0.25">
      <c r="A37" s="18" t="s">
        <v>54</v>
      </c>
      <c r="B37" s="31" t="s">
        <v>106</v>
      </c>
      <c r="C37" s="13"/>
      <c r="D37" s="13"/>
      <c r="E37" s="13"/>
      <c r="F37" s="13"/>
    </row>
    <row r="38" spans="1:6" x14ac:dyDescent="0.25">
      <c r="A38" s="19"/>
      <c r="B38" s="11" t="s">
        <v>19</v>
      </c>
      <c r="C38" s="7" t="s">
        <v>187</v>
      </c>
      <c r="D38" s="5">
        <v>11.7</v>
      </c>
      <c r="E38" s="9" t="s">
        <v>22</v>
      </c>
      <c r="F38" s="9" t="s">
        <v>17</v>
      </c>
    </row>
    <row r="39" spans="1:6" x14ac:dyDescent="0.25">
      <c r="A39" s="19"/>
      <c r="B39" s="11" t="s">
        <v>27</v>
      </c>
      <c r="C39" s="7" t="s">
        <v>187</v>
      </c>
      <c r="D39" s="5">
        <v>4.8</v>
      </c>
      <c r="E39" s="9" t="s">
        <v>22</v>
      </c>
      <c r="F39" s="4" t="s">
        <v>14</v>
      </c>
    </row>
    <row r="40" spans="1:6" x14ac:dyDescent="0.25">
      <c r="A40" s="19"/>
      <c r="B40" s="11" t="s">
        <v>28</v>
      </c>
      <c r="C40" s="7" t="s">
        <v>21</v>
      </c>
      <c r="D40" s="5">
        <v>0.6</v>
      </c>
      <c r="E40" s="9" t="s">
        <v>29</v>
      </c>
      <c r="F40" s="4" t="s">
        <v>50</v>
      </c>
    </row>
    <row r="41" spans="1:6" x14ac:dyDescent="0.25">
      <c r="A41" s="6"/>
      <c r="B41" s="11" t="s">
        <v>25</v>
      </c>
      <c r="C41" s="7" t="s">
        <v>21</v>
      </c>
      <c r="D41" s="5">
        <v>0.4</v>
      </c>
      <c r="E41" s="9" t="s">
        <v>29</v>
      </c>
      <c r="F41" s="4" t="s">
        <v>14</v>
      </c>
    </row>
    <row r="42" spans="1:6" x14ac:dyDescent="0.25">
      <c r="A42" s="19"/>
      <c r="B42" s="11" t="s">
        <v>24</v>
      </c>
      <c r="C42" s="7" t="s">
        <v>16</v>
      </c>
      <c r="D42" s="5">
        <v>1</v>
      </c>
      <c r="E42" s="9"/>
      <c r="F42" s="4" t="s">
        <v>17</v>
      </c>
    </row>
    <row r="43" spans="1:6" x14ac:dyDescent="0.25">
      <c r="A43" s="6"/>
      <c r="B43" s="11" t="s">
        <v>20</v>
      </c>
      <c r="C43" s="7" t="s">
        <v>21</v>
      </c>
      <c r="D43" s="5">
        <v>3.78</v>
      </c>
      <c r="E43" s="9" t="s">
        <v>29</v>
      </c>
      <c r="F43" s="4" t="s">
        <v>33</v>
      </c>
    </row>
    <row r="44" spans="1:6" x14ac:dyDescent="0.25">
      <c r="A44" s="18" t="s">
        <v>55</v>
      </c>
      <c r="B44" s="31" t="s">
        <v>107</v>
      </c>
      <c r="C44" s="13"/>
      <c r="D44" s="13"/>
      <c r="E44" s="13"/>
      <c r="F44" s="13"/>
    </row>
    <row r="45" spans="1:6" x14ac:dyDescent="0.25">
      <c r="A45" s="19"/>
      <c r="B45" s="11" t="s">
        <v>19</v>
      </c>
      <c r="C45" s="7" t="s">
        <v>187</v>
      </c>
      <c r="D45" s="5">
        <v>24.2</v>
      </c>
      <c r="E45" s="9" t="s">
        <v>22</v>
      </c>
      <c r="F45" s="9" t="s">
        <v>17</v>
      </c>
    </row>
    <row r="46" spans="1:6" x14ac:dyDescent="0.25">
      <c r="A46" s="19"/>
      <c r="B46" s="11" t="s">
        <v>27</v>
      </c>
      <c r="C46" s="7" t="s">
        <v>187</v>
      </c>
      <c r="D46" s="5">
        <v>9.6</v>
      </c>
      <c r="E46" s="9" t="s">
        <v>22</v>
      </c>
      <c r="F46" s="4" t="s">
        <v>14</v>
      </c>
    </row>
    <row r="47" spans="1:6" x14ac:dyDescent="0.25">
      <c r="A47" s="19"/>
      <c r="B47" s="11" t="s">
        <v>28</v>
      </c>
      <c r="C47" s="7" t="s">
        <v>21</v>
      </c>
      <c r="D47" s="5">
        <v>1.2</v>
      </c>
      <c r="E47" s="9" t="s">
        <v>29</v>
      </c>
      <c r="F47" s="4" t="s">
        <v>50</v>
      </c>
    </row>
    <row r="48" spans="1:6" x14ac:dyDescent="0.25">
      <c r="A48" s="6"/>
      <c r="B48" s="11" t="s">
        <v>25</v>
      </c>
      <c r="C48" s="7" t="s">
        <v>21</v>
      </c>
      <c r="D48" s="5">
        <v>0.8</v>
      </c>
      <c r="E48" s="9" t="s">
        <v>29</v>
      </c>
      <c r="F48" s="4" t="s">
        <v>14</v>
      </c>
    </row>
    <row r="49" spans="1:6" x14ac:dyDescent="0.25">
      <c r="A49" s="19"/>
      <c r="B49" s="11" t="s">
        <v>24</v>
      </c>
      <c r="C49" s="7" t="s">
        <v>16</v>
      </c>
      <c r="D49" s="5">
        <v>3</v>
      </c>
      <c r="E49" s="9"/>
      <c r="F49" s="4" t="s">
        <v>17</v>
      </c>
    </row>
    <row r="50" spans="1:6" x14ac:dyDescent="0.25">
      <c r="A50" s="6"/>
      <c r="B50" s="11" t="s">
        <v>20</v>
      </c>
      <c r="C50" s="7" t="s">
        <v>21</v>
      </c>
      <c r="D50" s="5">
        <v>3.78</v>
      </c>
      <c r="E50" s="9" t="s">
        <v>29</v>
      </c>
      <c r="F50" s="4" t="s">
        <v>33</v>
      </c>
    </row>
    <row r="51" spans="1:6" x14ac:dyDescent="0.25">
      <c r="A51" s="18" t="s">
        <v>56</v>
      </c>
      <c r="B51" s="31" t="s">
        <v>108</v>
      </c>
      <c r="C51" s="13"/>
      <c r="D51" s="13"/>
      <c r="E51" s="13"/>
      <c r="F51" s="13"/>
    </row>
    <row r="52" spans="1:6" x14ac:dyDescent="0.25">
      <c r="A52" s="19"/>
      <c r="B52" s="11" t="s">
        <v>19</v>
      </c>
      <c r="C52" s="7" t="s">
        <v>187</v>
      </c>
      <c r="D52" s="5">
        <v>24.6</v>
      </c>
      <c r="E52" s="9" t="s">
        <v>22</v>
      </c>
      <c r="F52" s="9" t="s">
        <v>17</v>
      </c>
    </row>
    <row r="53" spans="1:6" x14ac:dyDescent="0.25">
      <c r="A53" s="19"/>
      <c r="B53" s="11" t="s">
        <v>27</v>
      </c>
      <c r="C53" s="7" t="s">
        <v>187</v>
      </c>
      <c r="D53" s="5">
        <v>9.6</v>
      </c>
      <c r="E53" s="9" t="s">
        <v>22</v>
      </c>
      <c r="F53" s="4" t="s">
        <v>14</v>
      </c>
    </row>
    <row r="54" spans="1:6" x14ac:dyDescent="0.25">
      <c r="A54" s="19"/>
      <c r="B54" s="11" t="s">
        <v>28</v>
      </c>
      <c r="C54" s="7" t="s">
        <v>21</v>
      </c>
      <c r="D54" s="5">
        <v>1.2</v>
      </c>
      <c r="E54" s="9" t="s">
        <v>29</v>
      </c>
      <c r="F54" s="4" t="s">
        <v>50</v>
      </c>
    </row>
    <row r="55" spans="1:6" x14ac:dyDescent="0.25">
      <c r="A55" s="6"/>
      <c r="B55" s="11" t="s">
        <v>25</v>
      </c>
      <c r="C55" s="7" t="s">
        <v>21</v>
      </c>
      <c r="D55" s="5">
        <v>0.9</v>
      </c>
      <c r="E55" s="9" t="s">
        <v>29</v>
      </c>
      <c r="F55" s="4" t="s">
        <v>14</v>
      </c>
    </row>
    <row r="56" spans="1:6" x14ac:dyDescent="0.25">
      <c r="A56" s="19"/>
      <c r="B56" s="11" t="s">
        <v>24</v>
      </c>
      <c r="C56" s="7" t="s">
        <v>16</v>
      </c>
      <c r="D56" s="5">
        <v>3</v>
      </c>
      <c r="E56" s="9"/>
      <c r="F56" s="4" t="s">
        <v>17</v>
      </c>
    </row>
    <row r="57" spans="1:6" x14ac:dyDescent="0.25">
      <c r="A57" s="6"/>
      <c r="B57" s="11" t="s">
        <v>20</v>
      </c>
      <c r="C57" s="7" t="s">
        <v>21</v>
      </c>
      <c r="D57" s="5">
        <v>3.78</v>
      </c>
      <c r="E57" s="9" t="s">
        <v>29</v>
      </c>
      <c r="F57" s="4" t="s">
        <v>33</v>
      </c>
    </row>
    <row r="58" spans="1:6" x14ac:dyDescent="0.25">
      <c r="A58" s="18" t="s">
        <v>57</v>
      </c>
      <c r="B58" s="31" t="s">
        <v>109</v>
      </c>
      <c r="C58" s="13"/>
      <c r="D58" s="13"/>
      <c r="E58" s="13"/>
      <c r="F58" s="13"/>
    </row>
    <row r="59" spans="1:6" x14ac:dyDescent="0.25">
      <c r="A59" s="19"/>
      <c r="B59" s="11" t="s">
        <v>19</v>
      </c>
      <c r="C59" s="7" t="s">
        <v>187</v>
      </c>
      <c r="D59" s="5">
        <v>36.700000000000003</v>
      </c>
      <c r="E59" s="9" t="s">
        <v>22</v>
      </c>
      <c r="F59" s="9" t="s">
        <v>17</v>
      </c>
    </row>
    <row r="60" spans="1:6" x14ac:dyDescent="0.25">
      <c r="A60" s="19"/>
      <c r="B60" s="11" t="s">
        <v>27</v>
      </c>
      <c r="C60" s="7" t="s">
        <v>187</v>
      </c>
      <c r="D60" s="5">
        <v>9.6</v>
      </c>
      <c r="E60" s="9" t="s">
        <v>22</v>
      </c>
      <c r="F60" s="4" t="s">
        <v>14</v>
      </c>
    </row>
    <row r="61" spans="1:6" x14ac:dyDescent="0.25">
      <c r="A61" s="19"/>
      <c r="B61" s="11" t="s">
        <v>28</v>
      </c>
      <c r="C61" s="7" t="s">
        <v>21</v>
      </c>
      <c r="D61" s="5">
        <v>1.2</v>
      </c>
      <c r="E61" s="9" t="s">
        <v>29</v>
      </c>
      <c r="F61" s="4" t="s">
        <v>50</v>
      </c>
    </row>
    <row r="62" spans="1:6" x14ac:dyDescent="0.25">
      <c r="A62" s="6"/>
      <c r="B62" s="11" t="s">
        <v>25</v>
      </c>
      <c r="C62" s="7" t="s">
        <v>21</v>
      </c>
      <c r="D62" s="5">
        <v>0.9</v>
      </c>
      <c r="E62" s="9" t="s">
        <v>29</v>
      </c>
      <c r="F62" s="4" t="s">
        <v>14</v>
      </c>
    </row>
    <row r="63" spans="1:6" x14ac:dyDescent="0.25">
      <c r="A63" s="19"/>
      <c r="B63" s="11" t="s">
        <v>34</v>
      </c>
      <c r="C63" s="7" t="s">
        <v>21</v>
      </c>
      <c r="D63" s="5">
        <v>1</v>
      </c>
      <c r="E63" s="9" t="s">
        <v>29</v>
      </c>
      <c r="F63" s="4" t="s">
        <v>23</v>
      </c>
    </row>
    <row r="64" spans="1:6" x14ac:dyDescent="0.25">
      <c r="A64" s="19"/>
      <c r="B64" s="11" t="s">
        <v>24</v>
      </c>
      <c r="C64" s="7" t="s">
        <v>16</v>
      </c>
      <c r="D64" s="5">
        <v>5</v>
      </c>
      <c r="E64" s="9"/>
      <c r="F64" s="4" t="s">
        <v>17</v>
      </c>
    </row>
    <row r="65" spans="1:6" x14ac:dyDescent="0.25">
      <c r="A65" s="6"/>
      <c r="B65" s="11" t="s">
        <v>20</v>
      </c>
      <c r="C65" s="7" t="s">
        <v>21</v>
      </c>
      <c r="D65" s="5">
        <v>3.78</v>
      </c>
      <c r="E65" s="9" t="s">
        <v>29</v>
      </c>
      <c r="F65" s="4" t="s">
        <v>33</v>
      </c>
    </row>
    <row r="66" spans="1:6" x14ac:dyDescent="0.25">
      <c r="A66" s="18" t="s">
        <v>58</v>
      </c>
      <c r="B66" s="31" t="s">
        <v>59</v>
      </c>
      <c r="C66" s="13"/>
      <c r="D66" s="13"/>
      <c r="E66" s="13"/>
      <c r="F66" s="13"/>
    </row>
    <row r="67" spans="1:6" x14ac:dyDescent="0.25">
      <c r="A67" s="6"/>
      <c r="B67" s="15" t="s">
        <v>19</v>
      </c>
      <c r="C67" s="7" t="s">
        <v>21</v>
      </c>
      <c r="D67" s="5">
        <v>17.399999999999999</v>
      </c>
      <c r="E67" s="9" t="s">
        <v>22</v>
      </c>
      <c r="F67" s="9" t="s">
        <v>17</v>
      </c>
    </row>
    <row r="68" spans="1:6" x14ac:dyDescent="0.25">
      <c r="A68" s="19"/>
      <c r="B68" s="11" t="s">
        <v>27</v>
      </c>
      <c r="C68" s="7" t="s">
        <v>187</v>
      </c>
      <c r="D68" s="5">
        <v>6.3</v>
      </c>
      <c r="E68" s="9" t="s">
        <v>22</v>
      </c>
      <c r="F68" s="4" t="s">
        <v>14</v>
      </c>
    </row>
    <row r="69" spans="1:6" x14ac:dyDescent="0.25">
      <c r="A69" s="19"/>
      <c r="B69" s="11" t="s">
        <v>28</v>
      </c>
      <c r="C69" s="7" t="s">
        <v>21</v>
      </c>
      <c r="D69" s="5">
        <v>0.95</v>
      </c>
      <c r="E69" s="9" t="s">
        <v>29</v>
      </c>
      <c r="F69" s="4" t="s">
        <v>50</v>
      </c>
    </row>
    <row r="70" spans="1:6" x14ac:dyDescent="0.25">
      <c r="A70" s="6"/>
      <c r="B70" s="11" t="s">
        <v>25</v>
      </c>
      <c r="C70" s="7" t="s">
        <v>21</v>
      </c>
      <c r="D70" s="5">
        <v>0.35</v>
      </c>
      <c r="E70" s="9" t="s">
        <v>29</v>
      </c>
      <c r="F70" s="4" t="s">
        <v>14</v>
      </c>
    </row>
    <row r="71" spans="1:6" x14ac:dyDescent="0.25">
      <c r="A71" s="19"/>
      <c r="B71" s="11" t="s">
        <v>34</v>
      </c>
      <c r="C71" s="7" t="s">
        <v>21</v>
      </c>
      <c r="D71" s="5">
        <v>1.21</v>
      </c>
      <c r="E71" s="9" t="s">
        <v>29</v>
      </c>
      <c r="F71" s="4" t="s">
        <v>47</v>
      </c>
    </row>
    <row r="72" spans="1:6" x14ac:dyDescent="0.25">
      <c r="A72" s="6"/>
      <c r="B72" s="15" t="s">
        <v>39</v>
      </c>
      <c r="C72" s="22" t="s">
        <v>16</v>
      </c>
      <c r="D72" s="5">
        <v>2</v>
      </c>
      <c r="E72" s="9" t="s">
        <v>38</v>
      </c>
      <c r="F72" s="16" t="s">
        <v>17</v>
      </c>
    </row>
    <row r="73" spans="1:6" x14ac:dyDescent="0.25">
      <c r="A73" s="6"/>
      <c r="B73" s="15" t="s">
        <v>37</v>
      </c>
      <c r="C73" s="22" t="s">
        <v>16</v>
      </c>
      <c r="D73" s="5">
        <v>2</v>
      </c>
      <c r="E73" s="9" t="s">
        <v>38</v>
      </c>
      <c r="F73" s="16" t="s">
        <v>17</v>
      </c>
    </row>
    <row r="74" spans="1:6" x14ac:dyDescent="0.25">
      <c r="A74" s="19"/>
      <c r="B74" s="11" t="s">
        <v>24</v>
      </c>
      <c r="C74" s="7" t="s">
        <v>16</v>
      </c>
      <c r="D74" s="5">
        <v>4</v>
      </c>
      <c r="E74" s="9"/>
      <c r="F74" s="4" t="s">
        <v>17</v>
      </c>
    </row>
    <row r="75" spans="1:6" x14ac:dyDescent="0.25">
      <c r="A75" s="6"/>
      <c r="B75" s="15" t="s">
        <v>60</v>
      </c>
      <c r="C75" s="7" t="s">
        <v>187</v>
      </c>
      <c r="D75" s="5">
        <v>15.2</v>
      </c>
      <c r="E75" s="9" t="s">
        <v>29</v>
      </c>
      <c r="F75" s="4" t="s">
        <v>61</v>
      </c>
    </row>
    <row r="76" spans="1:6" x14ac:dyDescent="0.25">
      <c r="A76" s="6"/>
      <c r="B76" s="11" t="s">
        <v>20</v>
      </c>
      <c r="C76" s="7" t="s">
        <v>21</v>
      </c>
      <c r="D76" s="5">
        <f>12.8+3.6</f>
        <v>16.400000000000002</v>
      </c>
      <c r="E76" s="9" t="s">
        <v>29</v>
      </c>
      <c r="F76" s="4" t="s">
        <v>18</v>
      </c>
    </row>
    <row r="77" spans="1:6" x14ac:dyDescent="0.25">
      <c r="A77" s="18" t="s">
        <v>62</v>
      </c>
      <c r="B77" s="31" t="s">
        <v>35</v>
      </c>
      <c r="C77" s="13"/>
      <c r="D77" s="13"/>
      <c r="E77" s="13"/>
      <c r="F77" s="13"/>
    </row>
    <row r="78" spans="1:6" x14ac:dyDescent="0.25">
      <c r="A78" s="19"/>
      <c r="B78" s="11" t="s">
        <v>19</v>
      </c>
      <c r="C78" s="7" t="s">
        <v>187</v>
      </c>
      <c r="D78" s="5">
        <v>43</v>
      </c>
      <c r="E78" s="9" t="s">
        <v>22</v>
      </c>
      <c r="F78" s="9" t="s">
        <v>17</v>
      </c>
    </row>
    <row r="79" spans="1:6" x14ac:dyDescent="0.25">
      <c r="A79" s="19"/>
      <c r="B79" s="11" t="s">
        <v>27</v>
      </c>
      <c r="C79" s="7" t="s">
        <v>187</v>
      </c>
      <c r="D79" s="5">
        <v>2.88</v>
      </c>
      <c r="E79" s="9" t="s">
        <v>22</v>
      </c>
      <c r="F79" s="4" t="s">
        <v>14</v>
      </c>
    </row>
    <row r="80" spans="1:6" x14ac:dyDescent="0.25">
      <c r="A80" s="19"/>
      <c r="B80" s="11" t="s">
        <v>28</v>
      </c>
      <c r="C80" s="7" t="s">
        <v>21</v>
      </c>
      <c r="D80" s="5">
        <v>0.36</v>
      </c>
      <c r="E80" s="9" t="s">
        <v>29</v>
      </c>
      <c r="F80" s="4" t="s">
        <v>50</v>
      </c>
    </row>
    <row r="81" spans="1:6" x14ac:dyDescent="0.25">
      <c r="A81" s="6"/>
      <c r="B81" s="11" t="s">
        <v>25</v>
      </c>
      <c r="C81" s="7" t="s">
        <v>21</v>
      </c>
      <c r="D81" s="5">
        <v>0.25</v>
      </c>
      <c r="E81" s="9" t="s">
        <v>29</v>
      </c>
      <c r="F81" s="4" t="s">
        <v>14</v>
      </c>
    </row>
    <row r="82" spans="1:6" x14ac:dyDescent="0.25">
      <c r="A82" s="19"/>
      <c r="B82" s="11" t="s">
        <v>44</v>
      </c>
      <c r="C82" s="7" t="s">
        <v>16</v>
      </c>
      <c r="D82" s="5">
        <v>4</v>
      </c>
      <c r="E82" s="9" t="s">
        <v>29</v>
      </c>
      <c r="F82" s="4" t="s">
        <v>63</v>
      </c>
    </row>
    <row r="83" spans="1:6" x14ac:dyDescent="0.25">
      <c r="A83" s="6"/>
      <c r="B83" s="11" t="s">
        <v>20</v>
      </c>
      <c r="C83" s="7" t="s">
        <v>21</v>
      </c>
      <c r="D83" s="5">
        <v>11.38</v>
      </c>
      <c r="E83" s="9" t="s">
        <v>29</v>
      </c>
      <c r="F83" s="4" t="s">
        <v>33</v>
      </c>
    </row>
    <row r="84" spans="1:6" x14ac:dyDescent="0.25">
      <c r="A84" s="131" t="s">
        <v>64</v>
      </c>
      <c r="B84" s="131"/>
      <c r="C84" s="131"/>
      <c r="D84" s="131"/>
      <c r="E84" s="131"/>
      <c r="F84" s="131"/>
    </row>
    <row r="85" spans="1:6" x14ac:dyDescent="0.25">
      <c r="A85" s="18" t="s">
        <v>5</v>
      </c>
      <c r="B85" s="31" t="s">
        <v>110</v>
      </c>
      <c r="C85" s="13"/>
      <c r="D85" s="13"/>
      <c r="E85" s="13"/>
      <c r="F85" s="13"/>
    </row>
    <row r="86" spans="1:6" x14ac:dyDescent="0.25">
      <c r="A86" s="19"/>
      <c r="B86" s="11" t="s">
        <v>19</v>
      </c>
      <c r="C86" s="7" t="s">
        <v>187</v>
      </c>
      <c r="D86" s="5">
        <v>11.21</v>
      </c>
      <c r="E86" s="9" t="s">
        <v>22</v>
      </c>
      <c r="F86" s="9" t="s">
        <v>17</v>
      </c>
    </row>
    <row r="87" spans="1:6" x14ac:dyDescent="0.25">
      <c r="A87" s="19"/>
      <c r="B87" s="11" t="s">
        <v>27</v>
      </c>
      <c r="C87" s="7" t="s">
        <v>187</v>
      </c>
      <c r="D87" s="5">
        <v>4.8</v>
      </c>
      <c r="E87" s="9" t="s">
        <v>22</v>
      </c>
      <c r="F87" s="4" t="s">
        <v>14</v>
      </c>
    </row>
    <row r="88" spans="1:6" x14ac:dyDescent="0.25">
      <c r="A88" s="19"/>
      <c r="B88" s="11" t="s">
        <v>28</v>
      </c>
      <c r="C88" s="7" t="s">
        <v>21</v>
      </c>
      <c r="D88" s="5">
        <v>0.6</v>
      </c>
      <c r="E88" s="9" t="s">
        <v>29</v>
      </c>
      <c r="F88" s="4" t="s">
        <v>50</v>
      </c>
    </row>
    <row r="89" spans="1:6" x14ac:dyDescent="0.25">
      <c r="A89" s="6"/>
      <c r="B89" s="11" t="s">
        <v>25</v>
      </c>
      <c r="C89" s="7" t="s">
        <v>21</v>
      </c>
      <c r="D89" s="5">
        <v>0.45</v>
      </c>
      <c r="E89" s="9" t="s">
        <v>29</v>
      </c>
      <c r="F89" s="4" t="s">
        <v>14</v>
      </c>
    </row>
    <row r="90" spans="1:6" x14ac:dyDescent="0.25">
      <c r="A90" s="19"/>
      <c r="B90" s="11" t="s">
        <v>24</v>
      </c>
      <c r="C90" s="7" t="s">
        <v>16</v>
      </c>
      <c r="D90" s="5">
        <v>1</v>
      </c>
      <c r="E90" s="9"/>
      <c r="F90" s="4" t="s">
        <v>17</v>
      </c>
    </row>
    <row r="91" spans="1:6" x14ac:dyDescent="0.25">
      <c r="A91" s="6"/>
      <c r="B91" s="11" t="s">
        <v>20</v>
      </c>
      <c r="C91" s="7" t="s">
        <v>21</v>
      </c>
      <c r="D91" s="5">
        <v>3.78</v>
      </c>
      <c r="E91" s="9" t="s">
        <v>29</v>
      </c>
      <c r="F91" s="4" t="s">
        <v>33</v>
      </c>
    </row>
    <row r="92" spans="1:6" x14ac:dyDescent="0.25">
      <c r="A92" s="18" t="s">
        <v>51</v>
      </c>
      <c r="B92" s="31" t="s">
        <v>111</v>
      </c>
      <c r="C92" s="13"/>
      <c r="D92" s="13"/>
      <c r="E92" s="13"/>
      <c r="F92" s="13"/>
    </row>
    <row r="93" spans="1:6" x14ac:dyDescent="0.25">
      <c r="A93" s="19"/>
      <c r="B93" s="11" t="s">
        <v>19</v>
      </c>
      <c r="C93" s="7" t="s">
        <v>187</v>
      </c>
      <c r="D93" s="5">
        <v>9.51</v>
      </c>
      <c r="E93" s="9" t="s">
        <v>22</v>
      </c>
      <c r="F93" s="9" t="s">
        <v>50</v>
      </c>
    </row>
    <row r="94" spans="1:6" x14ac:dyDescent="0.25">
      <c r="A94" s="19"/>
      <c r="B94" s="11" t="s">
        <v>27</v>
      </c>
      <c r="C94" s="7" t="s">
        <v>187</v>
      </c>
      <c r="D94" s="5">
        <v>4.8</v>
      </c>
      <c r="E94" s="9" t="s">
        <v>22</v>
      </c>
      <c r="F94" s="9" t="s">
        <v>14</v>
      </c>
    </row>
    <row r="95" spans="1:6" x14ac:dyDescent="0.25">
      <c r="A95" s="19"/>
      <c r="B95" s="11" t="s">
        <v>28</v>
      </c>
      <c r="C95" s="7" t="s">
        <v>21</v>
      </c>
      <c r="D95" s="5">
        <v>0.6</v>
      </c>
      <c r="E95" s="9" t="s">
        <v>29</v>
      </c>
      <c r="F95" s="9" t="s">
        <v>50</v>
      </c>
    </row>
    <row r="96" spans="1:6" x14ac:dyDescent="0.25">
      <c r="A96" s="6"/>
      <c r="B96" s="11" t="s">
        <v>25</v>
      </c>
      <c r="C96" s="7" t="s">
        <v>21</v>
      </c>
      <c r="D96" s="5">
        <v>0.45</v>
      </c>
      <c r="E96" s="9" t="s">
        <v>29</v>
      </c>
      <c r="F96" s="9" t="s">
        <v>14</v>
      </c>
    </row>
    <row r="97" spans="1:6" x14ac:dyDescent="0.25">
      <c r="A97" s="19"/>
      <c r="B97" s="11" t="s">
        <v>24</v>
      </c>
      <c r="C97" s="7" t="s">
        <v>16</v>
      </c>
      <c r="D97" s="5">
        <v>1</v>
      </c>
      <c r="E97" s="9"/>
      <c r="F97" s="9" t="s">
        <v>50</v>
      </c>
    </row>
    <row r="98" spans="1:6" x14ac:dyDescent="0.25">
      <c r="A98" s="6"/>
      <c r="B98" s="11" t="s">
        <v>20</v>
      </c>
      <c r="C98" s="7" t="s">
        <v>21</v>
      </c>
      <c r="D98" s="5">
        <v>3.78</v>
      </c>
      <c r="E98" s="9" t="s">
        <v>29</v>
      </c>
      <c r="F98" s="9" t="s">
        <v>33</v>
      </c>
    </row>
    <row r="99" spans="1:6" x14ac:dyDescent="0.25">
      <c r="A99" s="18" t="s">
        <v>52</v>
      </c>
      <c r="B99" s="31" t="s">
        <v>112</v>
      </c>
      <c r="C99" s="13"/>
      <c r="D99" s="13"/>
      <c r="E99" s="13"/>
      <c r="F99" s="13"/>
    </row>
    <row r="100" spans="1:6" x14ac:dyDescent="0.25">
      <c r="A100" s="19"/>
      <c r="B100" s="11" t="s">
        <v>19</v>
      </c>
      <c r="C100" s="7" t="s">
        <v>187</v>
      </c>
      <c r="D100" s="5">
        <v>24.12</v>
      </c>
      <c r="E100" s="9" t="s">
        <v>22</v>
      </c>
      <c r="F100" s="9" t="s">
        <v>17</v>
      </c>
    </row>
    <row r="101" spans="1:6" x14ac:dyDescent="0.25">
      <c r="A101" s="19"/>
      <c r="B101" s="11" t="s">
        <v>27</v>
      </c>
      <c r="C101" s="7" t="s">
        <v>187</v>
      </c>
      <c r="D101" s="5">
        <v>9.6</v>
      </c>
      <c r="E101" s="9" t="s">
        <v>22</v>
      </c>
      <c r="F101" s="9" t="s">
        <v>14</v>
      </c>
    </row>
    <row r="102" spans="1:6" x14ac:dyDescent="0.25">
      <c r="A102" s="19"/>
      <c r="B102" s="11" t="s">
        <v>28</v>
      </c>
      <c r="C102" s="7" t="s">
        <v>21</v>
      </c>
      <c r="D102" s="5">
        <v>1.2</v>
      </c>
      <c r="E102" s="9" t="s">
        <v>29</v>
      </c>
      <c r="F102" s="9" t="s">
        <v>50</v>
      </c>
    </row>
    <row r="103" spans="1:6" x14ac:dyDescent="0.25">
      <c r="A103" s="6"/>
      <c r="B103" s="11" t="s">
        <v>25</v>
      </c>
      <c r="C103" s="7" t="s">
        <v>21</v>
      </c>
      <c r="D103" s="5">
        <v>0.6</v>
      </c>
      <c r="E103" s="9" t="s">
        <v>29</v>
      </c>
      <c r="F103" s="9" t="s">
        <v>14</v>
      </c>
    </row>
    <row r="104" spans="1:6" x14ac:dyDescent="0.25">
      <c r="A104" s="19"/>
      <c r="B104" s="11" t="s">
        <v>24</v>
      </c>
      <c r="C104" s="7" t="s">
        <v>16</v>
      </c>
      <c r="D104" s="5">
        <v>4</v>
      </c>
      <c r="E104" s="9"/>
      <c r="F104" s="9" t="s">
        <v>17</v>
      </c>
    </row>
    <row r="105" spans="1:6" x14ac:dyDescent="0.25">
      <c r="A105" s="6"/>
      <c r="B105" s="11" t="s">
        <v>20</v>
      </c>
      <c r="C105" s="7" t="s">
        <v>21</v>
      </c>
      <c r="D105" s="5">
        <v>3.78</v>
      </c>
      <c r="E105" s="9" t="s">
        <v>29</v>
      </c>
      <c r="F105" s="9" t="s">
        <v>33</v>
      </c>
    </row>
    <row r="106" spans="1:6" x14ac:dyDescent="0.25">
      <c r="A106" s="18" t="s">
        <v>53</v>
      </c>
      <c r="B106" s="31" t="s">
        <v>113</v>
      </c>
      <c r="C106" s="13"/>
      <c r="D106" s="13"/>
      <c r="E106" s="13"/>
      <c r="F106" s="13"/>
    </row>
    <row r="107" spans="1:6" x14ac:dyDescent="0.25">
      <c r="A107" s="19"/>
      <c r="B107" s="11" t="s">
        <v>19</v>
      </c>
      <c r="C107" s="7" t="s">
        <v>187</v>
      </c>
      <c r="D107" s="5">
        <v>24.12</v>
      </c>
      <c r="E107" s="9" t="s">
        <v>22</v>
      </c>
      <c r="F107" s="9" t="s">
        <v>17</v>
      </c>
    </row>
    <row r="108" spans="1:6" x14ac:dyDescent="0.25">
      <c r="A108" s="19"/>
      <c r="B108" s="11" t="s">
        <v>27</v>
      </c>
      <c r="C108" s="7" t="s">
        <v>187</v>
      </c>
      <c r="D108" s="5">
        <v>9.6</v>
      </c>
      <c r="E108" s="9" t="s">
        <v>22</v>
      </c>
      <c r="F108" s="9" t="s">
        <v>14</v>
      </c>
    </row>
    <row r="109" spans="1:6" x14ac:dyDescent="0.25">
      <c r="A109" s="19"/>
      <c r="B109" s="11" t="s">
        <v>45</v>
      </c>
      <c r="C109" s="7" t="s">
        <v>187</v>
      </c>
      <c r="D109" s="5">
        <v>24.84</v>
      </c>
      <c r="E109" s="9" t="s">
        <v>22</v>
      </c>
      <c r="F109" s="9" t="s">
        <v>14</v>
      </c>
    </row>
    <row r="110" spans="1:6" x14ac:dyDescent="0.25">
      <c r="A110" s="19"/>
      <c r="B110" s="11" t="s">
        <v>28</v>
      </c>
      <c r="C110" s="7" t="s">
        <v>21</v>
      </c>
      <c r="D110" s="5">
        <v>1.2</v>
      </c>
      <c r="E110" s="9" t="s">
        <v>29</v>
      </c>
      <c r="F110" s="9" t="s">
        <v>50</v>
      </c>
    </row>
    <row r="111" spans="1:6" x14ac:dyDescent="0.25">
      <c r="A111" s="6"/>
      <c r="B111" s="11" t="s">
        <v>25</v>
      </c>
      <c r="C111" s="7" t="s">
        <v>21</v>
      </c>
      <c r="D111" s="5">
        <v>0.7</v>
      </c>
      <c r="E111" s="9" t="s">
        <v>29</v>
      </c>
      <c r="F111" s="9" t="s">
        <v>14</v>
      </c>
    </row>
    <row r="112" spans="1:6" x14ac:dyDescent="0.25">
      <c r="A112" s="19"/>
      <c r="B112" s="11" t="s">
        <v>24</v>
      </c>
      <c r="C112" s="7" t="s">
        <v>16</v>
      </c>
      <c r="D112" s="5">
        <v>4</v>
      </c>
      <c r="E112" s="9"/>
      <c r="F112" s="9" t="s">
        <v>17</v>
      </c>
    </row>
    <row r="113" spans="1:6" x14ac:dyDescent="0.25">
      <c r="A113" s="6"/>
      <c r="B113" s="11" t="s">
        <v>20</v>
      </c>
      <c r="C113" s="7" t="s">
        <v>21</v>
      </c>
      <c r="D113" s="5">
        <v>3.78</v>
      </c>
      <c r="E113" s="9" t="s">
        <v>29</v>
      </c>
      <c r="F113" s="9" t="s">
        <v>33</v>
      </c>
    </row>
    <row r="114" spans="1:6" x14ac:dyDescent="0.25">
      <c r="A114" s="18" t="s">
        <v>54</v>
      </c>
      <c r="B114" s="31" t="s">
        <v>114</v>
      </c>
      <c r="C114" s="13"/>
      <c r="D114" s="13"/>
      <c r="E114" s="13"/>
      <c r="F114" s="13"/>
    </row>
    <row r="115" spans="1:6" x14ac:dyDescent="0.25">
      <c r="A115" s="19"/>
      <c r="B115" s="11" t="s">
        <v>19</v>
      </c>
      <c r="C115" s="7" t="s">
        <v>187</v>
      </c>
      <c r="D115" s="5">
        <v>24.12</v>
      </c>
      <c r="E115" s="9" t="s">
        <v>22</v>
      </c>
      <c r="F115" s="9" t="s">
        <v>17</v>
      </c>
    </row>
    <row r="116" spans="1:6" x14ac:dyDescent="0.25">
      <c r="A116" s="19"/>
      <c r="B116" s="11" t="s">
        <v>27</v>
      </c>
      <c r="C116" s="7" t="s">
        <v>187</v>
      </c>
      <c r="D116" s="5">
        <v>9.6</v>
      </c>
      <c r="E116" s="9" t="s">
        <v>22</v>
      </c>
      <c r="F116" s="9" t="s">
        <v>14</v>
      </c>
    </row>
    <row r="117" spans="1:6" x14ac:dyDescent="0.25">
      <c r="A117" s="19"/>
      <c r="B117" s="11" t="s">
        <v>28</v>
      </c>
      <c r="C117" s="7" t="s">
        <v>21</v>
      </c>
      <c r="D117" s="5">
        <v>1.2</v>
      </c>
      <c r="E117" s="9" t="s">
        <v>29</v>
      </c>
      <c r="F117" s="9" t="s">
        <v>50</v>
      </c>
    </row>
    <row r="118" spans="1:6" x14ac:dyDescent="0.25">
      <c r="A118" s="6"/>
      <c r="B118" s="11" t="s">
        <v>25</v>
      </c>
      <c r="C118" s="7" t="s">
        <v>21</v>
      </c>
      <c r="D118" s="5">
        <v>0.8</v>
      </c>
      <c r="E118" s="9" t="s">
        <v>29</v>
      </c>
      <c r="F118" s="9" t="s">
        <v>14</v>
      </c>
    </row>
    <row r="119" spans="1:6" x14ac:dyDescent="0.25">
      <c r="A119" s="19"/>
      <c r="B119" s="11" t="s">
        <v>24</v>
      </c>
      <c r="C119" s="7" t="s">
        <v>16</v>
      </c>
      <c r="D119" s="5">
        <v>1</v>
      </c>
      <c r="E119" s="9"/>
      <c r="F119" s="4" t="s">
        <v>17</v>
      </c>
    </row>
    <row r="120" spans="1:6" x14ac:dyDescent="0.25">
      <c r="A120" s="6"/>
      <c r="B120" s="11" t="s">
        <v>20</v>
      </c>
      <c r="C120" s="7" t="s">
        <v>21</v>
      </c>
      <c r="D120" s="5">
        <v>3.78</v>
      </c>
      <c r="E120" s="9" t="s">
        <v>29</v>
      </c>
      <c r="F120" s="4" t="s">
        <v>33</v>
      </c>
    </row>
    <row r="121" spans="1:6" x14ac:dyDescent="0.25">
      <c r="A121" s="18" t="s">
        <v>55</v>
      </c>
      <c r="B121" s="31" t="s">
        <v>115</v>
      </c>
      <c r="C121" s="13"/>
      <c r="D121" s="13"/>
      <c r="E121" s="13"/>
      <c r="F121" s="13"/>
    </row>
    <row r="122" spans="1:6" x14ac:dyDescent="0.25">
      <c r="A122" s="19"/>
      <c r="B122" s="11" t="s">
        <v>19</v>
      </c>
      <c r="C122" s="7" t="s">
        <v>187</v>
      </c>
      <c r="D122" s="5">
        <v>24.74</v>
      </c>
      <c r="E122" s="9" t="s">
        <v>22</v>
      </c>
      <c r="F122" s="9" t="s">
        <v>17</v>
      </c>
    </row>
    <row r="123" spans="1:6" x14ac:dyDescent="0.25">
      <c r="A123" s="19"/>
      <c r="B123" s="11" t="s">
        <v>27</v>
      </c>
      <c r="C123" s="7" t="s">
        <v>187</v>
      </c>
      <c r="D123" s="5">
        <v>9.6</v>
      </c>
      <c r="E123" s="9" t="s">
        <v>22</v>
      </c>
      <c r="F123" s="9" t="s">
        <v>14</v>
      </c>
    </row>
    <row r="124" spans="1:6" x14ac:dyDescent="0.25">
      <c r="A124" s="19"/>
      <c r="B124" s="11" t="s">
        <v>28</v>
      </c>
      <c r="C124" s="7" t="s">
        <v>21</v>
      </c>
      <c r="D124" s="5">
        <v>1.2</v>
      </c>
      <c r="E124" s="9" t="s">
        <v>29</v>
      </c>
      <c r="F124" s="9" t="s">
        <v>50</v>
      </c>
    </row>
    <row r="125" spans="1:6" x14ac:dyDescent="0.25">
      <c r="A125" s="6"/>
      <c r="B125" s="11" t="s">
        <v>25</v>
      </c>
      <c r="C125" s="7" t="s">
        <v>21</v>
      </c>
      <c r="D125" s="5">
        <v>0.8</v>
      </c>
      <c r="E125" s="9" t="s">
        <v>29</v>
      </c>
      <c r="F125" s="9" t="s">
        <v>14</v>
      </c>
    </row>
    <row r="126" spans="1:6" x14ac:dyDescent="0.25">
      <c r="A126" s="19"/>
      <c r="B126" s="11" t="s">
        <v>24</v>
      </c>
      <c r="C126" s="7" t="s">
        <v>16</v>
      </c>
      <c r="D126" s="5">
        <v>3</v>
      </c>
      <c r="E126" s="9"/>
      <c r="F126" s="9" t="s">
        <v>17</v>
      </c>
    </row>
    <row r="127" spans="1:6" x14ac:dyDescent="0.25">
      <c r="A127" s="6"/>
      <c r="B127" s="11" t="s">
        <v>20</v>
      </c>
      <c r="C127" s="7" t="s">
        <v>21</v>
      </c>
      <c r="D127" s="5">
        <v>3.78</v>
      </c>
      <c r="E127" s="9" t="s">
        <v>29</v>
      </c>
      <c r="F127" s="9" t="s">
        <v>33</v>
      </c>
    </row>
    <row r="128" spans="1:6" x14ac:dyDescent="0.25">
      <c r="A128" s="18" t="s">
        <v>56</v>
      </c>
      <c r="B128" s="31" t="s">
        <v>117</v>
      </c>
      <c r="C128" s="25"/>
      <c r="D128" s="25"/>
      <c r="E128" s="25"/>
      <c r="F128" s="13"/>
    </row>
    <row r="129" spans="1:6" x14ac:dyDescent="0.25">
      <c r="A129" s="19"/>
      <c r="B129" s="11" t="s">
        <v>19</v>
      </c>
      <c r="C129" s="7" t="s">
        <v>187</v>
      </c>
      <c r="D129" s="5">
        <v>18.71</v>
      </c>
      <c r="E129" s="9" t="s">
        <v>22</v>
      </c>
      <c r="F129" s="9" t="s">
        <v>17</v>
      </c>
    </row>
    <row r="130" spans="1:6" x14ac:dyDescent="0.25">
      <c r="A130" s="19"/>
      <c r="B130" s="11" t="s">
        <v>27</v>
      </c>
      <c r="C130" s="7" t="s">
        <v>187</v>
      </c>
      <c r="D130" s="5">
        <v>4.8</v>
      </c>
      <c r="E130" s="9" t="s">
        <v>22</v>
      </c>
      <c r="F130" s="4" t="s">
        <v>14</v>
      </c>
    </row>
    <row r="131" spans="1:6" x14ac:dyDescent="0.25">
      <c r="A131" s="19"/>
      <c r="B131" s="11" t="s">
        <v>28</v>
      </c>
      <c r="C131" s="7" t="s">
        <v>21</v>
      </c>
      <c r="D131" s="5">
        <v>0.6</v>
      </c>
      <c r="E131" s="9" t="s">
        <v>29</v>
      </c>
      <c r="F131" s="4" t="s">
        <v>50</v>
      </c>
    </row>
    <row r="132" spans="1:6" x14ac:dyDescent="0.25">
      <c r="A132" s="6"/>
      <c r="B132" s="11" t="s">
        <v>25</v>
      </c>
      <c r="C132" s="7" t="s">
        <v>21</v>
      </c>
      <c r="D132" s="5">
        <v>0.4</v>
      </c>
      <c r="E132" s="9" t="s">
        <v>29</v>
      </c>
      <c r="F132" s="4" t="s">
        <v>14</v>
      </c>
    </row>
    <row r="133" spans="1:6" x14ac:dyDescent="0.25">
      <c r="A133" s="19"/>
      <c r="B133" s="11" t="s">
        <v>30</v>
      </c>
      <c r="C133" s="7" t="s">
        <v>16</v>
      </c>
      <c r="D133" s="5">
        <v>3</v>
      </c>
      <c r="E133" s="9" t="s">
        <v>29</v>
      </c>
      <c r="F133" s="4" t="s">
        <v>18</v>
      </c>
    </row>
    <row r="134" spans="1:6" x14ac:dyDescent="0.25">
      <c r="A134" s="19"/>
      <c r="B134" s="11" t="s">
        <v>31</v>
      </c>
      <c r="C134" s="7" t="s">
        <v>16</v>
      </c>
      <c r="D134" s="5">
        <v>2</v>
      </c>
      <c r="E134" s="9" t="s">
        <v>29</v>
      </c>
      <c r="F134" s="4" t="s">
        <v>18</v>
      </c>
    </row>
    <row r="135" spans="1:6" x14ac:dyDescent="0.25">
      <c r="A135" s="19"/>
      <c r="B135" s="11" t="s">
        <v>24</v>
      </c>
      <c r="C135" s="7" t="s">
        <v>16</v>
      </c>
      <c r="D135" s="5">
        <v>1</v>
      </c>
      <c r="E135" s="9"/>
      <c r="F135" s="4" t="s">
        <v>17</v>
      </c>
    </row>
    <row r="136" spans="1:6" x14ac:dyDescent="0.25">
      <c r="A136" s="6"/>
      <c r="B136" s="11" t="s">
        <v>20</v>
      </c>
      <c r="C136" s="7" t="s">
        <v>21</v>
      </c>
      <c r="D136" s="5">
        <v>3.78</v>
      </c>
      <c r="E136" s="9" t="s">
        <v>29</v>
      </c>
      <c r="F136" s="4" t="s">
        <v>33</v>
      </c>
    </row>
    <row r="137" spans="1:6" x14ac:dyDescent="0.25">
      <c r="A137" s="18" t="s">
        <v>57</v>
      </c>
      <c r="B137" s="31" t="s">
        <v>65</v>
      </c>
      <c r="C137" s="13"/>
      <c r="D137" s="13"/>
      <c r="E137" s="13"/>
      <c r="F137" s="13"/>
    </row>
    <row r="138" spans="1:6" x14ac:dyDescent="0.25">
      <c r="A138" s="19"/>
      <c r="B138" s="11" t="s">
        <v>19</v>
      </c>
      <c r="C138" s="7" t="s">
        <v>187</v>
      </c>
      <c r="D138" s="5">
        <v>35.979999999999997</v>
      </c>
      <c r="E138" s="9" t="s">
        <v>22</v>
      </c>
      <c r="F138" s="9" t="s">
        <v>17</v>
      </c>
    </row>
    <row r="139" spans="1:6" ht="15" customHeight="1" x14ac:dyDescent="0.25">
      <c r="A139" s="19"/>
      <c r="B139" s="11" t="s">
        <v>27</v>
      </c>
      <c r="C139" s="7" t="s">
        <v>187</v>
      </c>
      <c r="D139" s="5">
        <v>9.6</v>
      </c>
      <c r="E139" s="9" t="s">
        <v>22</v>
      </c>
      <c r="F139" s="9" t="s">
        <v>23</v>
      </c>
    </row>
    <row r="140" spans="1:6" x14ac:dyDescent="0.25">
      <c r="A140" s="19"/>
      <c r="B140" s="11" t="s">
        <v>46</v>
      </c>
      <c r="C140" s="7" t="s">
        <v>187</v>
      </c>
      <c r="D140" s="5">
        <v>1.2</v>
      </c>
      <c r="E140" s="9" t="s">
        <v>22</v>
      </c>
      <c r="F140" s="9" t="s">
        <v>63</v>
      </c>
    </row>
    <row r="141" spans="1:6" x14ac:dyDescent="0.25">
      <c r="A141" s="19"/>
      <c r="B141" s="11" t="s">
        <v>28</v>
      </c>
      <c r="C141" s="7" t="s">
        <v>21</v>
      </c>
      <c r="D141" s="5">
        <v>1.2</v>
      </c>
      <c r="E141" s="9" t="s">
        <v>29</v>
      </c>
      <c r="F141" s="9" t="s">
        <v>50</v>
      </c>
    </row>
    <row r="142" spans="1:6" x14ac:dyDescent="0.25">
      <c r="A142" s="6"/>
      <c r="B142" s="11" t="s">
        <v>25</v>
      </c>
      <c r="C142" s="7" t="s">
        <v>21</v>
      </c>
      <c r="D142" s="5">
        <v>0.7</v>
      </c>
      <c r="E142" s="9" t="s">
        <v>29</v>
      </c>
      <c r="F142" s="9" t="s">
        <v>14</v>
      </c>
    </row>
    <row r="143" spans="1:6" x14ac:dyDescent="0.25">
      <c r="A143" s="19"/>
      <c r="B143" s="11" t="s">
        <v>34</v>
      </c>
      <c r="C143" s="7" t="s">
        <v>21</v>
      </c>
      <c r="D143" s="5">
        <v>0.2</v>
      </c>
      <c r="E143" s="9" t="s">
        <v>29</v>
      </c>
      <c r="F143" s="9" t="s">
        <v>17</v>
      </c>
    </row>
    <row r="144" spans="1:6" x14ac:dyDescent="0.25">
      <c r="A144" s="19"/>
      <c r="B144" s="11" t="s">
        <v>30</v>
      </c>
      <c r="C144" s="7" t="s">
        <v>16</v>
      </c>
      <c r="D144" s="5">
        <v>1</v>
      </c>
      <c r="E144" s="9" t="s">
        <v>29</v>
      </c>
      <c r="F144" s="9" t="s">
        <v>17</v>
      </c>
    </row>
    <row r="145" spans="1:6" x14ac:dyDescent="0.25">
      <c r="A145" s="19"/>
      <c r="B145" s="11" t="s">
        <v>49</v>
      </c>
      <c r="C145" s="7" t="s">
        <v>16</v>
      </c>
      <c r="D145" s="5">
        <v>1</v>
      </c>
      <c r="E145" s="9" t="s">
        <v>29</v>
      </c>
      <c r="F145" s="9" t="s">
        <v>17</v>
      </c>
    </row>
    <row r="146" spans="1:6" x14ac:dyDescent="0.25">
      <c r="A146" s="19"/>
      <c r="B146" s="11" t="s">
        <v>24</v>
      </c>
      <c r="C146" s="7" t="s">
        <v>16</v>
      </c>
      <c r="D146" s="5">
        <v>4</v>
      </c>
      <c r="E146" s="9"/>
      <c r="F146" s="9" t="s">
        <v>66</v>
      </c>
    </row>
    <row r="147" spans="1:6" x14ac:dyDescent="0.25">
      <c r="A147" s="6"/>
      <c r="B147" s="11" t="s">
        <v>20</v>
      </c>
      <c r="C147" s="7" t="s">
        <v>21</v>
      </c>
      <c r="D147" s="5">
        <v>3.78</v>
      </c>
      <c r="E147" s="9" t="s">
        <v>29</v>
      </c>
      <c r="F147" s="9" t="s">
        <v>50</v>
      </c>
    </row>
    <row r="148" spans="1:6" x14ac:dyDescent="0.25">
      <c r="A148" s="18" t="s">
        <v>58</v>
      </c>
      <c r="B148" s="31" t="s">
        <v>141</v>
      </c>
      <c r="C148" s="13"/>
      <c r="D148" s="13"/>
      <c r="E148" s="13"/>
      <c r="F148" s="13"/>
    </row>
    <row r="149" spans="1:6" x14ac:dyDescent="0.25">
      <c r="A149" s="19"/>
      <c r="B149" s="11" t="s">
        <v>19</v>
      </c>
      <c r="C149" s="7" t="s">
        <v>187</v>
      </c>
      <c r="D149" s="5">
        <v>36.14</v>
      </c>
      <c r="E149" s="9" t="s">
        <v>22</v>
      </c>
      <c r="F149" s="9" t="s">
        <v>17</v>
      </c>
    </row>
    <row r="150" spans="1:6" x14ac:dyDescent="0.25">
      <c r="A150" s="19"/>
      <c r="B150" s="11" t="s">
        <v>27</v>
      </c>
      <c r="C150" s="7" t="s">
        <v>187</v>
      </c>
      <c r="D150" s="5">
        <v>9.6</v>
      </c>
      <c r="E150" s="4" t="s">
        <v>22</v>
      </c>
      <c r="F150" s="4" t="s">
        <v>14</v>
      </c>
    </row>
    <row r="151" spans="1:6" x14ac:dyDescent="0.25">
      <c r="A151" s="19"/>
      <c r="B151" s="11" t="s">
        <v>46</v>
      </c>
      <c r="C151" s="7" t="s">
        <v>187</v>
      </c>
      <c r="D151" s="5">
        <v>2.34</v>
      </c>
      <c r="E151" s="4" t="s">
        <v>22</v>
      </c>
      <c r="F151" s="4" t="s">
        <v>18</v>
      </c>
    </row>
    <row r="152" spans="1:6" x14ac:dyDescent="0.25">
      <c r="A152" s="19"/>
      <c r="B152" s="11" t="s">
        <v>28</v>
      </c>
      <c r="C152" s="7" t="s">
        <v>21</v>
      </c>
      <c r="D152" s="5">
        <v>1.2</v>
      </c>
      <c r="E152" s="4" t="s">
        <v>29</v>
      </c>
      <c r="F152" s="4" t="s">
        <v>50</v>
      </c>
    </row>
    <row r="153" spans="1:6" x14ac:dyDescent="0.25">
      <c r="A153" s="6"/>
      <c r="B153" s="11" t="s">
        <v>25</v>
      </c>
      <c r="C153" s="7" t="s">
        <v>21</v>
      </c>
      <c r="D153" s="5">
        <v>0.7</v>
      </c>
      <c r="E153" s="4" t="s">
        <v>29</v>
      </c>
      <c r="F153" s="4" t="s">
        <v>14</v>
      </c>
    </row>
    <row r="154" spans="1:6" x14ac:dyDescent="0.25">
      <c r="A154" s="19"/>
      <c r="B154" s="11" t="s">
        <v>30</v>
      </c>
      <c r="C154" s="7" t="s">
        <v>16</v>
      </c>
      <c r="D154" s="5">
        <v>3</v>
      </c>
      <c r="E154" s="4" t="s">
        <v>29</v>
      </c>
      <c r="F154" s="4" t="s">
        <v>18</v>
      </c>
    </row>
    <row r="155" spans="1:6" x14ac:dyDescent="0.25">
      <c r="A155" s="19"/>
      <c r="B155" s="11" t="s">
        <v>31</v>
      </c>
      <c r="C155" s="7" t="s">
        <v>16</v>
      </c>
      <c r="D155" s="5">
        <v>2</v>
      </c>
      <c r="E155" s="4" t="s">
        <v>29</v>
      </c>
      <c r="F155" s="4" t="s">
        <v>18</v>
      </c>
    </row>
    <row r="156" spans="1:6" x14ac:dyDescent="0.25">
      <c r="A156" s="19"/>
      <c r="B156" s="11" t="s">
        <v>32</v>
      </c>
      <c r="C156" s="7" t="s">
        <v>16</v>
      </c>
      <c r="D156" s="5">
        <v>1</v>
      </c>
      <c r="E156" s="4" t="s">
        <v>29</v>
      </c>
      <c r="F156" s="4" t="s">
        <v>18</v>
      </c>
    </row>
    <row r="157" spans="1:6" x14ac:dyDescent="0.25">
      <c r="A157" s="19"/>
      <c r="B157" s="11" t="s">
        <v>24</v>
      </c>
      <c r="C157" s="7" t="s">
        <v>16</v>
      </c>
      <c r="D157" s="5">
        <v>1</v>
      </c>
      <c r="E157" s="4"/>
      <c r="F157" s="4" t="s">
        <v>17</v>
      </c>
    </row>
    <row r="158" spans="1:6" x14ac:dyDescent="0.25">
      <c r="A158" s="6"/>
      <c r="B158" s="11" t="s">
        <v>20</v>
      </c>
      <c r="C158" s="7" t="s">
        <v>21</v>
      </c>
      <c r="D158" s="5">
        <v>7.56</v>
      </c>
      <c r="E158" s="4" t="s">
        <v>29</v>
      </c>
      <c r="F158" s="4" t="s">
        <v>18</v>
      </c>
    </row>
    <row r="159" spans="1:6" x14ac:dyDescent="0.25">
      <c r="A159" s="18" t="s">
        <v>62</v>
      </c>
      <c r="B159" s="31" t="s">
        <v>67</v>
      </c>
      <c r="C159" s="13"/>
      <c r="D159" s="13"/>
      <c r="E159" s="13"/>
      <c r="F159" s="13"/>
    </row>
    <row r="160" spans="1:6" x14ac:dyDescent="0.25">
      <c r="A160" s="19"/>
      <c r="B160" s="11" t="s">
        <v>19</v>
      </c>
      <c r="C160" s="7" t="s">
        <v>187</v>
      </c>
      <c r="D160" s="5">
        <v>17.63</v>
      </c>
      <c r="E160" s="9" t="s">
        <v>22</v>
      </c>
      <c r="F160" s="9" t="s">
        <v>17</v>
      </c>
    </row>
    <row r="161" spans="1:6" x14ac:dyDescent="0.25">
      <c r="A161" s="19"/>
      <c r="B161" s="11" t="s">
        <v>27</v>
      </c>
      <c r="C161" s="7" t="s">
        <v>187</v>
      </c>
      <c r="D161" s="5">
        <v>4.8</v>
      </c>
      <c r="E161" s="9" t="s">
        <v>22</v>
      </c>
      <c r="F161" s="9" t="s">
        <v>14</v>
      </c>
    </row>
    <row r="162" spans="1:6" x14ac:dyDescent="0.25">
      <c r="A162" s="19"/>
      <c r="B162" s="11" t="s">
        <v>28</v>
      </c>
      <c r="C162" s="7" t="s">
        <v>21</v>
      </c>
      <c r="D162" s="5">
        <v>0.6</v>
      </c>
      <c r="E162" s="9" t="s">
        <v>29</v>
      </c>
      <c r="F162" s="9" t="s">
        <v>50</v>
      </c>
    </row>
    <row r="163" spans="1:6" x14ac:dyDescent="0.25">
      <c r="A163" s="19"/>
      <c r="B163" s="11" t="s">
        <v>34</v>
      </c>
      <c r="C163" s="7" t="s">
        <v>21</v>
      </c>
      <c r="D163" s="5">
        <v>0.5</v>
      </c>
      <c r="E163" s="9" t="s">
        <v>29</v>
      </c>
      <c r="F163" s="9" t="s">
        <v>18</v>
      </c>
    </row>
    <row r="164" spans="1:6" x14ac:dyDescent="0.25">
      <c r="A164" s="19"/>
      <c r="B164" s="11" t="s">
        <v>30</v>
      </c>
      <c r="C164" s="7" t="s">
        <v>16</v>
      </c>
      <c r="D164" s="5">
        <v>1</v>
      </c>
      <c r="E164" s="9" t="s">
        <v>29</v>
      </c>
      <c r="F164" s="9" t="s">
        <v>18</v>
      </c>
    </row>
    <row r="165" spans="1:6" x14ac:dyDescent="0.25">
      <c r="A165" s="19"/>
      <c r="B165" s="11" t="s">
        <v>49</v>
      </c>
      <c r="C165" s="7" t="s">
        <v>16</v>
      </c>
      <c r="D165" s="5">
        <v>1</v>
      </c>
      <c r="E165" s="9" t="s">
        <v>29</v>
      </c>
      <c r="F165" s="9" t="s">
        <v>18</v>
      </c>
    </row>
    <row r="166" spans="1:6" x14ac:dyDescent="0.25">
      <c r="A166" s="19"/>
      <c r="B166" s="11" t="s">
        <v>32</v>
      </c>
      <c r="C166" s="7" t="s">
        <v>16</v>
      </c>
      <c r="D166" s="5">
        <v>1</v>
      </c>
      <c r="E166" s="9" t="s">
        <v>29</v>
      </c>
      <c r="F166" s="9" t="s">
        <v>18</v>
      </c>
    </row>
    <row r="167" spans="1:6" x14ac:dyDescent="0.25">
      <c r="A167" s="6"/>
      <c r="B167" s="11" t="s">
        <v>20</v>
      </c>
      <c r="C167" s="7" t="s">
        <v>21</v>
      </c>
      <c r="D167" s="5">
        <v>7.56</v>
      </c>
      <c r="E167" s="9" t="s">
        <v>29</v>
      </c>
      <c r="F167" s="9" t="s">
        <v>33</v>
      </c>
    </row>
    <row r="168" spans="1:6" x14ac:dyDescent="0.25">
      <c r="A168" s="18" t="s">
        <v>68</v>
      </c>
      <c r="B168" s="31" t="s">
        <v>116</v>
      </c>
      <c r="C168" s="13"/>
      <c r="D168" s="13"/>
      <c r="E168" s="13"/>
      <c r="F168" s="13"/>
    </row>
    <row r="169" spans="1:6" x14ac:dyDescent="0.25">
      <c r="A169" s="19"/>
      <c r="B169" s="11" t="s">
        <v>19</v>
      </c>
      <c r="C169" s="7" t="s">
        <v>187</v>
      </c>
      <c r="D169" s="5">
        <v>36.130000000000003</v>
      </c>
      <c r="E169" s="9" t="s">
        <v>22</v>
      </c>
      <c r="F169" s="9" t="s">
        <v>17</v>
      </c>
    </row>
    <row r="170" spans="1:6" x14ac:dyDescent="0.25">
      <c r="A170" s="19"/>
      <c r="B170" s="11" t="s">
        <v>27</v>
      </c>
      <c r="C170" s="7" t="s">
        <v>187</v>
      </c>
      <c r="D170" s="5">
        <v>9.6</v>
      </c>
      <c r="E170" s="9" t="s">
        <v>22</v>
      </c>
      <c r="F170" s="9" t="s">
        <v>14</v>
      </c>
    </row>
    <row r="171" spans="1:6" x14ac:dyDescent="0.25">
      <c r="A171" s="19"/>
      <c r="B171" s="11" t="s">
        <v>28</v>
      </c>
      <c r="C171" s="7" t="s">
        <v>21</v>
      </c>
      <c r="D171" s="5">
        <v>1.2</v>
      </c>
      <c r="E171" s="9" t="s">
        <v>29</v>
      </c>
      <c r="F171" s="9" t="s">
        <v>50</v>
      </c>
    </row>
    <row r="172" spans="1:6" ht="15.75" customHeight="1" x14ac:dyDescent="0.25">
      <c r="A172" s="6"/>
      <c r="B172" s="11" t="s">
        <v>25</v>
      </c>
      <c r="C172" s="7" t="s">
        <v>21</v>
      </c>
      <c r="D172" s="5">
        <v>0.3</v>
      </c>
      <c r="E172" s="9" t="s">
        <v>29</v>
      </c>
      <c r="F172" s="9" t="s">
        <v>14</v>
      </c>
    </row>
    <row r="173" spans="1:6" x14ac:dyDescent="0.25">
      <c r="A173" s="19"/>
      <c r="B173" s="11" t="s">
        <v>24</v>
      </c>
      <c r="C173" s="7" t="s">
        <v>16</v>
      </c>
      <c r="D173" s="5">
        <v>3</v>
      </c>
      <c r="E173" s="9"/>
      <c r="F173" s="9" t="s">
        <v>17</v>
      </c>
    </row>
    <row r="174" spans="1:6" x14ac:dyDescent="0.25">
      <c r="A174" s="6"/>
      <c r="B174" s="11" t="s">
        <v>20</v>
      </c>
      <c r="C174" s="7" t="s">
        <v>21</v>
      </c>
      <c r="D174" s="5">
        <v>3.78</v>
      </c>
      <c r="E174" s="9" t="s">
        <v>29</v>
      </c>
      <c r="F174" s="9" t="s">
        <v>33</v>
      </c>
    </row>
    <row r="175" spans="1:6" x14ac:dyDescent="0.25">
      <c r="A175" s="18" t="s">
        <v>69</v>
      </c>
      <c r="B175" s="31" t="s">
        <v>59</v>
      </c>
      <c r="C175" s="13"/>
      <c r="D175" s="13"/>
      <c r="E175" s="13"/>
      <c r="F175" s="13"/>
    </row>
    <row r="176" spans="1:6" x14ac:dyDescent="0.25">
      <c r="A176" s="6"/>
      <c r="B176" s="15" t="s">
        <v>19</v>
      </c>
      <c r="C176" s="7" t="s">
        <v>21</v>
      </c>
      <c r="D176" s="5">
        <v>18.14</v>
      </c>
      <c r="E176" s="9" t="s">
        <v>22</v>
      </c>
      <c r="F176" s="9" t="s">
        <v>17</v>
      </c>
    </row>
    <row r="177" spans="1:6" x14ac:dyDescent="0.25">
      <c r="A177" s="19"/>
      <c r="B177" s="11" t="s">
        <v>27</v>
      </c>
      <c r="C177" s="7" t="s">
        <v>187</v>
      </c>
      <c r="D177" s="5">
        <v>6.3</v>
      </c>
      <c r="E177" s="9" t="s">
        <v>22</v>
      </c>
      <c r="F177" s="9" t="s">
        <v>14</v>
      </c>
    </row>
    <row r="178" spans="1:6" x14ac:dyDescent="0.25">
      <c r="A178" s="19"/>
      <c r="B178" s="11" t="s">
        <v>28</v>
      </c>
      <c r="C178" s="7" t="s">
        <v>21</v>
      </c>
      <c r="D178" s="5">
        <v>0.95</v>
      </c>
      <c r="E178" s="9" t="s">
        <v>29</v>
      </c>
      <c r="F178" s="9" t="s">
        <v>50</v>
      </c>
    </row>
    <row r="179" spans="1:6" x14ac:dyDescent="0.25">
      <c r="A179" s="6"/>
      <c r="B179" s="11" t="s">
        <v>25</v>
      </c>
      <c r="C179" s="7" t="s">
        <v>21</v>
      </c>
      <c r="D179" s="5">
        <v>0.3</v>
      </c>
      <c r="E179" s="9" t="s">
        <v>29</v>
      </c>
      <c r="F179" s="9" t="s">
        <v>14</v>
      </c>
    </row>
    <row r="180" spans="1:6" x14ac:dyDescent="0.25">
      <c r="A180" s="19"/>
      <c r="B180" s="11" t="s">
        <v>34</v>
      </c>
      <c r="C180" s="7" t="s">
        <v>21</v>
      </c>
      <c r="D180" s="5">
        <v>1</v>
      </c>
      <c r="E180" s="9" t="s">
        <v>29</v>
      </c>
      <c r="F180" s="9" t="s">
        <v>50</v>
      </c>
    </row>
    <row r="181" spans="1:6" x14ac:dyDescent="0.25">
      <c r="A181" s="6"/>
      <c r="B181" s="15" t="s">
        <v>39</v>
      </c>
      <c r="C181" s="22" t="s">
        <v>16</v>
      </c>
      <c r="D181" s="5">
        <v>2</v>
      </c>
      <c r="E181" s="9" t="s">
        <v>38</v>
      </c>
      <c r="F181" s="8" t="s">
        <v>17</v>
      </c>
    </row>
    <row r="182" spans="1:6" x14ac:dyDescent="0.25">
      <c r="A182" s="6"/>
      <c r="B182" s="15" t="s">
        <v>37</v>
      </c>
      <c r="C182" s="22" t="s">
        <v>16</v>
      </c>
      <c r="D182" s="5">
        <v>2</v>
      </c>
      <c r="E182" s="9" t="s">
        <v>38</v>
      </c>
      <c r="F182" s="8" t="s">
        <v>17</v>
      </c>
    </row>
    <row r="183" spans="1:6" x14ac:dyDescent="0.25">
      <c r="A183" s="19"/>
      <c r="B183" s="11" t="s">
        <v>24</v>
      </c>
      <c r="C183" s="7" t="s">
        <v>16</v>
      </c>
      <c r="D183" s="5">
        <v>4</v>
      </c>
      <c r="E183" s="9"/>
      <c r="F183" s="9" t="s">
        <v>17</v>
      </c>
    </row>
    <row r="184" spans="1:6" x14ac:dyDescent="0.25">
      <c r="A184" s="6"/>
      <c r="B184" s="15" t="s">
        <v>60</v>
      </c>
      <c r="C184" s="7" t="s">
        <v>187</v>
      </c>
      <c r="D184" s="5">
        <v>15.2</v>
      </c>
      <c r="E184" s="9" t="s">
        <v>29</v>
      </c>
      <c r="F184" s="9" t="s">
        <v>61</v>
      </c>
    </row>
    <row r="185" spans="1:6" x14ac:dyDescent="0.25">
      <c r="A185" s="6"/>
      <c r="B185" s="11" t="s">
        <v>20</v>
      </c>
      <c r="C185" s="7" t="s">
        <v>21</v>
      </c>
      <c r="D185" s="5">
        <f>12.8+3.6</f>
        <v>16.400000000000002</v>
      </c>
      <c r="E185" s="9" t="s">
        <v>29</v>
      </c>
      <c r="F185" s="9" t="s">
        <v>18</v>
      </c>
    </row>
    <row r="186" spans="1:6" x14ac:dyDescent="0.25">
      <c r="A186" s="18" t="s">
        <v>70</v>
      </c>
      <c r="B186" s="31" t="s">
        <v>71</v>
      </c>
      <c r="C186" s="13"/>
      <c r="D186" s="13"/>
      <c r="E186" s="13"/>
      <c r="F186" s="13"/>
    </row>
    <row r="187" spans="1:6" x14ac:dyDescent="0.25">
      <c r="A187" s="19"/>
      <c r="B187" s="11" t="s">
        <v>19</v>
      </c>
      <c r="C187" s="7" t="s">
        <v>187</v>
      </c>
      <c r="D187" s="5">
        <v>53.84</v>
      </c>
      <c r="E187" s="9" t="s">
        <v>22</v>
      </c>
      <c r="F187" s="8" t="s">
        <v>17</v>
      </c>
    </row>
    <row r="188" spans="1:6" x14ac:dyDescent="0.25">
      <c r="A188" s="19"/>
      <c r="B188" s="11" t="s">
        <v>27</v>
      </c>
      <c r="C188" s="7" t="s">
        <v>187</v>
      </c>
      <c r="D188" s="5">
        <v>2.88</v>
      </c>
      <c r="E188" s="9" t="s">
        <v>22</v>
      </c>
      <c r="F188" s="9" t="s">
        <v>14</v>
      </c>
    </row>
    <row r="189" spans="1:6" x14ac:dyDescent="0.25">
      <c r="A189" s="19"/>
      <c r="B189" s="11" t="s">
        <v>28</v>
      </c>
      <c r="C189" s="7" t="s">
        <v>21</v>
      </c>
      <c r="D189" s="5">
        <v>0.36</v>
      </c>
      <c r="E189" s="9" t="s">
        <v>29</v>
      </c>
      <c r="F189" s="9" t="s">
        <v>50</v>
      </c>
    </row>
    <row r="190" spans="1:6" x14ac:dyDescent="0.25">
      <c r="A190" s="6"/>
      <c r="B190" s="11" t="s">
        <v>25</v>
      </c>
      <c r="C190" s="7" t="s">
        <v>21</v>
      </c>
      <c r="D190" s="5">
        <v>0.25</v>
      </c>
      <c r="E190" s="9" t="s">
        <v>29</v>
      </c>
      <c r="F190" s="9" t="s">
        <v>14</v>
      </c>
    </row>
    <row r="191" spans="1:6" x14ac:dyDescent="0.25">
      <c r="A191" s="19"/>
      <c r="B191" s="11" t="s">
        <v>44</v>
      </c>
      <c r="C191" s="7" t="s">
        <v>16</v>
      </c>
      <c r="D191" s="5">
        <v>4</v>
      </c>
      <c r="E191" s="9"/>
      <c r="F191" s="9" t="s">
        <v>63</v>
      </c>
    </row>
    <row r="192" spans="1:6" x14ac:dyDescent="0.25">
      <c r="A192" s="6"/>
      <c r="B192" s="11" t="s">
        <v>20</v>
      </c>
      <c r="C192" s="7" t="s">
        <v>21</v>
      </c>
      <c r="D192" s="5">
        <v>7.6</v>
      </c>
      <c r="E192" s="9" t="s">
        <v>29</v>
      </c>
      <c r="F192" s="9" t="s">
        <v>33</v>
      </c>
    </row>
    <row r="193" spans="1:6" x14ac:dyDescent="0.25">
      <c r="A193" s="18"/>
      <c r="B193" s="124" t="s">
        <v>72</v>
      </c>
      <c r="C193" s="124"/>
      <c r="D193" s="124"/>
      <c r="E193" s="124"/>
      <c r="F193" s="124"/>
    </row>
    <row r="194" spans="1:6" x14ac:dyDescent="0.25">
      <c r="A194" s="18" t="s">
        <v>5</v>
      </c>
      <c r="B194" s="31" t="s">
        <v>118</v>
      </c>
      <c r="C194" s="13"/>
      <c r="D194" s="13"/>
      <c r="E194" s="13"/>
      <c r="F194" s="13"/>
    </row>
    <row r="195" spans="1:6" x14ac:dyDescent="0.25">
      <c r="A195" s="19"/>
      <c r="B195" s="11" t="s">
        <v>19</v>
      </c>
      <c r="C195" s="7" t="s">
        <v>187</v>
      </c>
      <c r="D195" s="5">
        <v>11</v>
      </c>
      <c r="E195" s="9" t="s">
        <v>22</v>
      </c>
      <c r="F195" s="9" t="s">
        <v>17</v>
      </c>
    </row>
    <row r="196" spans="1:6" x14ac:dyDescent="0.25">
      <c r="A196" s="19"/>
      <c r="B196" s="11" t="s">
        <v>27</v>
      </c>
      <c r="C196" s="7" t="s">
        <v>187</v>
      </c>
      <c r="D196" s="5">
        <v>4.8</v>
      </c>
      <c r="E196" s="9" t="s">
        <v>22</v>
      </c>
      <c r="F196" s="9" t="s">
        <v>14</v>
      </c>
    </row>
    <row r="197" spans="1:6" x14ac:dyDescent="0.25">
      <c r="A197" s="19"/>
      <c r="B197" s="11" t="s">
        <v>28</v>
      </c>
      <c r="C197" s="7" t="s">
        <v>21</v>
      </c>
      <c r="D197" s="5">
        <v>0.6</v>
      </c>
      <c r="E197" s="9" t="s">
        <v>29</v>
      </c>
      <c r="F197" s="9" t="s">
        <v>50</v>
      </c>
    </row>
    <row r="198" spans="1:6" x14ac:dyDescent="0.25">
      <c r="A198" s="6"/>
      <c r="B198" s="11" t="s">
        <v>25</v>
      </c>
      <c r="C198" s="7" t="s">
        <v>21</v>
      </c>
      <c r="D198" s="5">
        <v>0.45</v>
      </c>
      <c r="E198" s="9" t="s">
        <v>29</v>
      </c>
      <c r="F198" s="9" t="s">
        <v>14</v>
      </c>
    </row>
    <row r="199" spans="1:6" x14ac:dyDescent="0.25">
      <c r="A199" s="19"/>
      <c r="B199" s="11" t="s">
        <v>24</v>
      </c>
      <c r="C199" s="7" t="s">
        <v>16</v>
      </c>
      <c r="D199" s="5">
        <v>1</v>
      </c>
      <c r="E199" s="9"/>
      <c r="F199" s="9" t="s">
        <v>17</v>
      </c>
    </row>
    <row r="200" spans="1:6" x14ac:dyDescent="0.25">
      <c r="A200" s="6"/>
      <c r="B200" s="11" t="s">
        <v>20</v>
      </c>
      <c r="C200" s="7" t="s">
        <v>21</v>
      </c>
      <c r="D200" s="5">
        <v>3.78</v>
      </c>
      <c r="E200" s="9" t="s">
        <v>29</v>
      </c>
      <c r="F200" s="9" t="s">
        <v>33</v>
      </c>
    </row>
    <row r="201" spans="1:6" x14ac:dyDescent="0.25">
      <c r="A201" s="18" t="s">
        <v>51</v>
      </c>
      <c r="B201" s="31" t="s">
        <v>119</v>
      </c>
      <c r="C201" s="13"/>
      <c r="D201" s="13"/>
      <c r="E201" s="13"/>
      <c r="F201" s="13"/>
    </row>
    <row r="202" spans="1:6" x14ac:dyDescent="0.25">
      <c r="A202" s="19"/>
      <c r="B202" s="11" t="s">
        <v>19</v>
      </c>
      <c r="C202" s="7" t="s">
        <v>187</v>
      </c>
      <c r="D202" s="5">
        <v>9.1999999999999993</v>
      </c>
      <c r="E202" s="9" t="s">
        <v>22</v>
      </c>
      <c r="F202" s="9" t="s">
        <v>17</v>
      </c>
    </row>
    <row r="203" spans="1:6" x14ac:dyDescent="0.25">
      <c r="A203" s="19"/>
      <c r="B203" s="11" t="s">
        <v>27</v>
      </c>
      <c r="C203" s="7" t="s">
        <v>187</v>
      </c>
      <c r="D203" s="5">
        <v>4.8</v>
      </c>
      <c r="E203" s="9" t="s">
        <v>22</v>
      </c>
      <c r="F203" s="9" t="s">
        <v>14</v>
      </c>
    </row>
    <row r="204" spans="1:6" x14ac:dyDescent="0.25">
      <c r="A204" s="19"/>
      <c r="B204" s="11" t="s">
        <v>28</v>
      </c>
      <c r="C204" s="7" t="s">
        <v>21</v>
      </c>
      <c r="D204" s="5">
        <v>0.6</v>
      </c>
      <c r="E204" s="9" t="s">
        <v>29</v>
      </c>
      <c r="F204" s="9" t="s">
        <v>50</v>
      </c>
    </row>
    <row r="205" spans="1:6" x14ac:dyDescent="0.25">
      <c r="A205" s="6"/>
      <c r="B205" s="11" t="s">
        <v>25</v>
      </c>
      <c r="C205" s="7" t="s">
        <v>21</v>
      </c>
      <c r="D205" s="5">
        <v>0.25</v>
      </c>
      <c r="E205" s="9" t="s">
        <v>29</v>
      </c>
      <c r="F205" s="9" t="s">
        <v>14</v>
      </c>
    </row>
    <row r="206" spans="1:6" x14ac:dyDescent="0.25">
      <c r="A206" s="19"/>
      <c r="B206" s="11" t="s">
        <v>24</v>
      </c>
      <c r="C206" s="7" t="s">
        <v>16</v>
      </c>
      <c r="D206" s="5">
        <v>1</v>
      </c>
      <c r="E206" s="9"/>
      <c r="F206" s="9" t="s">
        <v>17</v>
      </c>
    </row>
    <row r="207" spans="1:6" ht="15.75" customHeight="1" x14ac:dyDescent="0.25">
      <c r="A207" s="6"/>
      <c r="B207" s="11" t="s">
        <v>20</v>
      </c>
      <c r="C207" s="7" t="s">
        <v>21</v>
      </c>
      <c r="D207" s="5">
        <v>3.78</v>
      </c>
      <c r="E207" s="9" t="s">
        <v>29</v>
      </c>
      <c r="F207" s="9" t="s">
        <v>33</v>
      </c>
    </row>
    <row r="208" spans="1:6" x14ac:dyDescent="0.25">
      <c r="A208" s="18" t="s">
        <v>52</v>
      </c>
      <c r="B208" s="31" t="s">
        <v>120</v>
      </c>
      <c r="C208" s="13"/>
      <c r="D208" s="13"/>
      <c r="E208" s="13"/>
      <c r="F208" s="13"/>
    </row>
    <row r="209" spans="1:6" x14ac:dyDescent="0.25">
      <c r="A209" s="19"/>
      <c r="B209" s="11" t="s">
        <v>19</v>
      </c>
      <c r="C209" s="7" t="s">
        <v>187</v>
      </c>
      <c r="D209" s="5">
        <v>23.5</v>
      </c>
      <c r="E209" s="9" t="s">
        <v>22</v>
      </c>
      <c r="F209" s="9" t="s">
        <v>17</v>
      </c>
    </row>
    <row r="210" spans="1:6" x14ac:dyDescent="0.25">
      <c r="A210" s="19"/>
      <c r="B210" s="11" t="s">
        <v>27</v>
      </c>
      <c r="C210" s="7" t="s">
        <v>187</v>
      </c>
      <c r="D210" s="5">
        <v>9.6</v>
      </c>
      <c r="E210" s="9" t="s">
        <v>22</v>
      </c>
      <c r="F210" s="9" t="s">
        <v>14</v>
      </c>
    </row>
    <row r="211" spans="1:6" x14ac:dyDescent="0.25">
      <c r="A211" s="19"/>
      <c r="B211" s="11" t="s">
        <v>28</v>
      </c>
      <c r="C211" s="7" t="s">
        <v>21</v>
      </c>
      <c r="D211" s="5">
        <v>1.2</v>
      </c>
      <c r="E211" s="9" t="s">
        <v>29</v>
      </c>
      <c r="F211" s="9" t="s">
        <v>50</v>
      </c>
    </row>
    <row r="212" spans="1:6" x14ac:dyDescent="0.25">
      <c r="A212" s="6"/>
      <c r="B212" s="11" t="s">
        <v>25</v>
      </c>
      <c r="C212" s="7" t="s">
        <v>21</v>
      </c>
      <c r="D212" s="5">
        <v>0.7</v>
      </c>
      <c r="E212" s="9" t="s">
        <v>29</v>
      </c>
      <c r="F212" s="9" t="s">
        <v>14</v>
      </c>
    </row>
    <row r="213" spans="1:6" x14ac:dyDescent="0.25">
      <c r="A213" s="19"/>
      <c r="B213" s="11" t="s">
        <v>24</v>
      </c>
      <c r="C213" s="7" t="s">
        <v>16</v>
      </c>
      <c r="D213" s="5">
        <v>3</v>
      </c>
      <c r="E213" s="9"/>
      <c r="F213" s="9" t="s">
        <v>17</v>
      </c>
    </row>
    <row r="214" spans="1:6" x14ac:dyDescent="0.25">
      <c r="A214" s="6"/>
      <c r="B214" s="11" t="s">
        <v>20</v>
      </c>
      <c r="C214" s="7" t="s">
        <v>21</v>
      </c>
      <c r="D214" s="5">
        <v>3.78</v>
      </c>
      <c r="E214" s="9" t="s">
        <v>29</v>
      </c>
      <c r="F214" s="9" t="s">
        <v>33</v>
      </c>
    </row>
    <row r="215" spans="1:6" x14ac:dyDescent="0.25">
      <c r="A215" s="18" t="s">
        <v>53</v>
      </c>
      <c r="B215" s="31" t="s">
        <v>121</v>
      </c>
      <c r="C215" s="13"/>
      <c r="D215" s="13"/>
      <c r="E215" s="13"/>
      <c r="F215" s="13"/>
    </row>
    <row r="216" spans="1:6" x14ac:dyDescent="0.25">
      <c r="A216" s="19"/>
      <c r="B216" s="11" t="s">
        <v>19</v>
      </c>
      <c r="C216" s="7" t="s">
        <v>187</v>
      </c>
      <c r="D216" s="5">
        <v>23.5</v>
      </c>
      <c r="E216" s="9" t="s">
        <v>22</v>
      </c>
      <c r="F216" s="9" t="s">
        <v>17</v>
      </c>
    </row>
    <row r="217" spans="1:6" x14ac:dyDescent="0.25">
      <c r="A217" s="19"/>
      <c r="B217" s="11" t="s">
        <v>27</v>
      </c>
      <c r="C217" s="7" t="s">
        <v>187</v>
      </c>
      <c r="D217" s="5">
        <v>9.6</v>
      </c>
      <c r="E217" s="9" t="s">
        <v>22</v>
      </c>
      <c r="F217" s="9" t="s">
        <v>14</v>
      </c>
    </row>
    <row r="218" spans="1:6" x14ac:dyDescent="0.25">
      <c r="A218" s="19"/>
      <c r="B218" s="11" t="s">
        <v>45</v>
      </c>
      <c r="C218" s="7" t="s">
        <v>187</v>
      </c>
      <c r="D218" s="5"/>
      <c r="E218" s="9" t="s">
        <v>22</v>
      </c>
      <c r="F218" s="9" t="s">
        <v>14</v>
      </c>
    </row>
    <row r="219" spans="1:6" x14ac:dyDescent="0.25">
      <c r="A219" s="19"/>
      <c r="B219" s="11" t="s">
        <v>28</v>
      </c>
      <c r="C219" s="7" t="s">
        <v>21</v>
      </c>
      <c r="D219" s="5">
        <v>1.2</v>
      </c>
      <c r="E219" s="9" t="s">
        <v>29</v>
      </c>
      <c r="F219" s="9" t="s">
        <v>50</v>
      </c>
    </row>
    <row r="220" spans="1:6" x14ac:dyDescent="0.25">
      <c r="A220" s="6"/>
      <c r="B220" s="11" t="s">
        <v>25</v>
      </c>
      <c r="C220" s="7" t="s">
        <v>21</v>
      </c>
      <c r="D220" s="5">
        <v>0.7</v>
      </c>
      <c r="E220" s="9" t="s">
        <v>29</v>
      </c>
      <c r="F220" s="9" t="s">
        <v>14</v>
      </c>
    </row>
    <row r="221" spans="1:6" x14ac:dyDescent="0.25">
      <c r="A221" s="19"/>
      <c r="B221" s="11" t="s">
        <v>24</v>
      </c>
      <c r="C221" s="7" t="s">
        <v>16</v>
      </c>
      <c r="D221" s="5">
        <v>3</v>
      </c>
      <c r="E221" s="9"/>
      <c r="F221" s="9" t="s">
        <v>17</v>
      </c>
    </row>
    <row r="222" spans="1:6" x14ac:dyDescent="0.25">
      <c r="A222" s="6"/>
      <c r="B222" s="11" t="s">
        <v>20</v>
      </c>
      <c r="C222" s="7" t="s">
        <v>21</v>
      </c>
      <c r="D222" s="5">
        <v>3.78</v>
      </c>
      <c r="E222" s="9" t="s">
        <v>29</v>
      </c>
      <c r="F222" s="9" t="s">
        <v>33</v>
      </c>
    </row>
    <row r="223" spans="1:6" x14ac:dyDescent="0.25">
      <c r="A223" s="18" t="s">
        <v>54</v>
      </c>
      <c r="B223" s="31" t="s">
        <v>123</v>
      </c>
      <c r="C223" s="13"/>
      <c r="D223" s="13"/>
      <c r="E223" s="13"/>
      <c r="F223" s="13"/>
    </row>
    <row r="224" spans="1:6" x14ac:dyDescent="0.25">
      <c r="A224" s="19"/>
      <c r="B224" s="11" t="s">
        <v>19</v>
      </c>
      <c r="C224" s="7" t="s">
        <v>187</v>
      </c>
      <c r="D224" s="5">
        <v>23.5</v>
      </c>
      <c r="E224" s="9" t="s">
        <v>22</v>
      </c>
      <c r="F224" s="9" t="s">
        <v>17</v>
      </c>
    </row>
    <row r="225" spans="1:6" x14ac:dyDescent="0.25">
      <c r="A225" s="19"/>
      <c r="B225" s="11" t="s">
        <v>27</v>
      </c>
      <c r="C225" s="7" t="s">
        <v>187</v>
      </c>
      <c r="D225" s="5">
        <v>9.6</v>
      </c>
      <c r="E225" s="9" t="s">
        <v>22</v>
      </c>
      <c r="F225" s="9" t="s">
        <v>14</v>
      </c>
    </row>
    <row r="226" spans="1:6" x14ac:dyDescent="0.25">
      <c r="A226" s="19"/>
      <c r="B226" s="11" t="s">
        <v>28</v>
      </c>
      <c r="C226" s="7" t="s">
        <v>21</v>
      </c>
      <c r="D226" s="5">
        <v>1.2</v>
      </c>
      <c r="E226" s="9" t="s">
        <v>29</v>
      </c>
      <c r="F226" s="9" t="s">
        <v>50</v>
      </c>
    </row>
    <row r="227" spans="1:6" x14ac:dyDescent="0.25">
      <c r="A227" s="6"/>
      <c r="B227" s="11" t="s">
        <v>25</v>
      </c>
      <c r="C227" s="7" t="s">
        <v>21</v>
      </c>
      <c r="D227" s="5">
        <v>0.7</v>
      </c>
      <c r="E227" s="9" t="s">
        <v>29</v>
      </c>
      <c r="F227" s="9" t="s">
        <v>14</v>
      </c>
    </row>
    <row r="228" spans="1:6" x14ac:dyDescent="0.25">
      <c r="A228" s="19"/>
      <c r="B228" s="11" t="s">
        <v>24</v>
      </c>
      <c r="C228" s="7" t="s">
        <v>16</v>
      </c>
      <c r="D228" s="5">
        <v>3</v>
      </c>
      <c r="E228" s="9"/>
      <c r="F228" s="9" t="s">
        <v>17</v>
      </c>
    </row>
    <row r="229" spans="1:6" x14ac:dyDescent="0.25">
      <c r="A229" s="6"/>
      <c r="B229" s="11" t="s">
        <v>20</v>
      </c>
      <c r="C229" s="7" t="s">
        <v>21</v>
      </c>
      <c r="D229" s="5">
        <v>3.78</v>
      </c>
      <c r="E229" s="9" t="s">
        <v>29</v>
      </c>
      <c r="F229" s="9" t="s">
        <v>33</v>
      </c>
    </row>
    <row r="230" spans="1:6" x14ac:dyDescent="0.25">
      <c r="A230" s="18" t="s">
        <v>55</v>
      </c>
      <c r="B230" s="31" t="s">
        <v>122</v>
      </c>
      <c r="C230" s="13"/>
      <c r="D230" s="13"/>
      <c r="E230" s="13"/>
      <c r="F230" s="13"/>
    </row>
    <row r="231" spans="1:6" x14ac:dyDescent="0.25">
      <c r="A231" s="19"/>
      <c r="B231" s="11" t="s">
        <v>19</v>
      </c>
      <c r="C231" s="7" t="s">
        <v>187</v>
      </c>
      <c r="D231" s="5">
        <v>24.1</v>
      </c>
      <c r="E231" s="9" t="s">
        <v>22</v>
      </c>
      <c r="F231" s="9" t="s">
        <v>17</v>
      </c>
    </row>
    <row r="232" spans="1:6" x14ac:dyDescent="0.25">
      <c r="A232" s="19"/>
      <c r="B232" s="11" t="s">
        <v>27</v>
      </c>
      <c r="C232" s="7" t="s">
        <v>187</v>
      </c>
      <c r="D232" s="5">
        <v>9.6</v>
      </c>
      <c r="E232" s="9" t="s">
        <v>22</v>
      </c>
      <c r="F232" s="9" t="s">
        <v>14</v>
      </c>
    </row>
    <row r="233" spans="1:6" x14ac:dyDescent="0.25">
      <c r="A233" s="19"/>
      <c r="B233" s="11" t="s">
        <v>28</v>
      </c>
      <c r="C233" s="7" t="s">
        <v>21</v>
      </c>
      <c r="D233" s="5">
        <v>1.2</v>
      </c>
      <c r="E233" s="9" t="s">
        <v>29</v>
      </c>
      <c r="F233" s="9" t="s">
        <v>50</v>
      </c>
    </row>
    <row r="234" spans="1:6" x14ac:dyDescent="0.25">
      <c r="A234" s="6"/>
      <c r="B234" s="11" t="s">
        <v>25</v>
      </c>
      <c r="C234" s="7" t="s">
        <v>21</v>
      </c>
      <c r="D234" s="5">
        <v>0.9</v>
      </c>
      <c r="E234" s="9" t="s">
        <v>29</v>
      </c>
      <c r="F234" s="9" t="s">
        <v>14</v>
      </c>
    </row>
    <row r="235" spans="1:6" x14ac:dyDescent="0.25">
      <c r="A235" s="19"/>
      <c r="B235" s="11" t="s">
        <v>24</v>
      </c>
      <c r="C235" s="7" t="s">
        <v>16</v>
      </c>
      <c r="D235" s="5">
        <v>3</v>
      </c>
      <c r="E235" s="9"/>
      <c r="F235" s="9" t="s">
        <v>17</v>
      </c>
    </row>
    <row r="236" spans="1:6" x14ac:dyDescent="0.25">
      <c r="A236" s="6"/>
      <c r="B236" s="11" t="s">
        <v>20</v>
      </c>
      <c r="C236" s="7" t="s">
        <v>21</v>
      </c>
      <c r="D236" s="5">
        <v>3.78</v>
      </c>
      <c r="E236" s="9" t="s">
        <v>29</v>
      </c>
      <c r="F236" s="9" t="s">
        <v>33</v>
      </c>
    </row>
    <row r="237" spans="1:6" x14ac:dyDescent="0.25">
      <c r="A237" s="18" t="s">
        <v>56</v>
      </c>
      <c r="B237" s="31" t="s">
        <v>124</v>
      </c>
      <c r="C237" s="13"/>
      <c r="D237" s="13"/>
      <c r="E237" s="13"/>
      <c r="F237" s="13"/>
    </row>
    <row r="238" spans="1:6" x14ac:dyDescent="0.25">
      <c r="A238" s="19"/>
      <c r="B238" s="11" t="s">
        <v>19</v>
      </c>
      <c r="C238" s="7" t="s">
        <v>187</v>
      </c>
      <c r="D238" s="5">
        <v>36.700000000000003</v>
      </c>
      <c r="E238" s="9" t="s">
        <v>22</v>
      </c>
      <c r="F238" s="9" t="s">
        <v>17</v>
      </c>
    </row>
    <row r="239" spans="1:6" x14ac:dyDescent="0.25">
      <c r="A239" s="19"/>
      <c r="B239" s="11" t="s">
        <v>27</v>
      </c>
      <c r="C239" s="7" t="s">
        <v>187</v>
      </c>
      <c r="D239" s="5">
        <v>9.6</v>
      </c>
      <c r="E239" s="9" t="s">
        <v>22</v>
      </c>
      <c r="F239" s="9" t="s">
        <v>14</v>
      </c>
    </row>
    <row r="240" spans="1:6" x14ac:dyDescent="0.25">
      <c r="A240" s="19"/>
      <c r="B240" s="11" t="s">
        <v>28</v>
      </c>
      <c r="C240" s="7" t="s">
        <v>21</v>
      </c>
      <c r="D240" s="5">
        <v>1.2</v>
      </c>
      <c r="E240" s="9" t="s">
        <v>29</v>
      </c>
      <c r="F240" s="9" t="s">
        <v>50</v>
      </c>
    </row>
    <row r="241" spans="1:6" x14ac:dyDescent="0.25">
      <c r="A241" s="6"/>
      <c r="B241" s="11" t="s">
        <v>25</v>
      </c>
      <c r="C241" s="7" t="s">
        <v>21</v>
      </c>
      <c r="D241" s="5">
        <v>0.6</v>
      </c>
      <c r="E241" s="9" t="s">
        <v>29</v>
      </c>
      <c r="F241" s="9" t="s">
        <v>14</v>
      </c>
    </row>
    <row r="242" spans="1:6" x14ac:dyDescent="0.25">
      <c r="A242" s="19"/>
      <c r="B242" s="11" t="s">
        <v>24</v>
      </c>
      <c r="C242" s="7" t="s">
        <v>16</v>
      </c>
      <c r="D242" s="5">
        <v>4</v>
      </c>
      <c r="E242" s="9"/>
      <c r="F242" s="9" t="s">
        <v>17</v>
      </c>
    </row>
    <row r="243" spans="1:6" x14ac:dyDescent="0.25">
      <c r="A243" s="6"/>
      <c r="B243" s="11" t="s">
        <v>20</v>
      </c>
      <c r="C243" s="7" t="s">
        <v>21</v>
      </c>
      <c r="D243" s="5">
        <v>3.78</v>
      </c>
      <c r="E243" s="9" t="s">
        <v>29</v>
      </c>
      <c r="F243" s="9" t="s">
        <v>33</v>
      </c>
    </row>
    <row r="244" spans="1:6" x14ac:dyDescent="0.25">
      <c r="A244" s="18" t="s">
        <v>57</v>
      </c>
      <c r="B244" s="31" t="s">
        <v>125</v>
      </c>
      <c r="C244" s="13"/>
      <c r="D244" s="13"/>
      <c r="E244" s="13"/>
      <c r="F244" s="13"/>
    </row>
    <row r="245" spans="1:6" x14ac:dyDescent="0.25">
      <c r="A245" s="19"/>
      <c r="B245" s="11" t="s">
        <v>19</v>
      </c>
      <c r="C245" s="7" t="s">
        <v>187</v>
      </c>
      <c r="D245" s="5">
        <v>35.700000000000003</v>
      </c>
      <c r="E245" s="9" t="s">
        <v>22</v>
      </c>
      <c r="F245" s="9" t="s">
        <v>17</v>
      </c>
    </row>
    <row r="246" spans="1:6" x14ac:dyDescent="0.25">
      <c r="A246" s="19"/>
      <c r="B246" s="11" t="s">
        <v>27</v>
      </c>
      <c r="C246" s="7" t="s">
        <v>187</v>
      </c>
      <c r="D246" s="5">
        <v>9.6</v>
      </c>
      <c r="E246" s="9" t="s">
        <v>22</v>
      </c>
      <c r="F246" s="9" t="s">
        <v>14</v>
      </c>
    </row>
    <row r="247" spans="1:6" x14ac:dyDescent="0.25">
      <c r="A247" s="19"/>
      <c r="B247" s="11" t="s">
        <v>28</v>
      </c>
      <c r="C247" s="7" t="s">
        <v>21</v>
      </c>
      <c r="D247" s="5">
        <v>1.2</v>
      </c>
      <c r="E247" s="9" t="s">
        <v>29</v>
      </c>
      <c r="F247" s="9" t="s">
        <v>50</v>
      </c>
    </row>
    <row r="248" spans="1:6" x14ac:dyDescent="0.25">
      <c r="A248" s="6"/>
      <c r="B248" s="11" t="s">
        <v>25</v>
      </c>
      <c r="C248" s="7" t="s">
        <v>21</v>
      </c>
      <c r="D248" s="5">
        <v>0.8</v>
      </c>
      <c r="E248" s="9" t="s">
        <v>29</v>
      </c>
      <c r="F248" s="9" t="s">
        <v>14</v>
      </c>
    </row>
    <row r="249" spans="1:6" x14ac:dyDescent="0.25">
      <c r="A249" s="19"/>
      <c r="B249" s="11" t="s">
        <v>24</v>
      </c>
      <c r="C249" s="7" t="s">
        <v>16</v>
      </c>
      <c r="D249" s="5">
        <v>4</v>
      </c>
      <c r="E249" s="9"/>
      <c r="F249" s="9" t="s">
        <v>17</v>
      </c>
    </row>
    <row r="250" spans="1:6" x14ac:dyDescent="0.25">
      <c r="A250" s="6"/>
      <c r="B250" s="11" t="s">
        <v>20</v>
      </c>
      <c r="C250" s="7" t="s">
        <v>21</v>
      </c>
      <c r="D250" s="5">
        <v>3.78</v>
      </c>
      <c r="E250" s="9" t="s">
        <v>29</v>
      </c>
      <c r="F250" s="9" t="s">
        <v>33</v>
      </c>
    </row>
    <row r="251" spans="1:6" x14ac:dyDescent="0.25">
      <c r="A251" s="18" t="s">
        <v>58</v>
      </c>
      <c r="B251" s="31" t="s">
        <v>126</v>
      </c>
      <c r="C251" s="13"/>
      <c r="D251" s="13"/>
      <c r="E251" s="13"/>
      <c r="F251" s="13"/>
    </row>
    <row r="252" spans="1:6" x14ac:dyDescent="0.25">
      <c r="A252" s="19"/>
      <c r="B252" s="11" t="s">
        <v>19</v>
      </c>
      <c r="C252" s="7" t="s">
        <v>187</v>
      </c>
      <c r="D252" s="5">
        <v>35.6</v>
      </c>
      <c r="E252" s="9" t="s">
        <v>22</v>
      </c>
      <c r="F252" s="9" t="s">
        <v>17</v>
      </c>
    </row>
    <row r="253" spans="1:6" x14ac:dyDescent="0.25">
      <c r="A253" s="19"/>
      <c r="B253" s="11" t="s">
        <v>27</v>
      </c>
      <c r="C253" s="7" t="s">
        <v>187</v>
      </c>
      <c r="D253" s="5">
        <v>9.6</v>
      </c>
      <c r="E253" s="9" t="s">
        <v>22</v>
      </c>
      <c r="F253" s="9" t="s">
        <v>14</v>
      </c>
    </row>
    <row r="254" spans="1:6" x14ac:dyDescent="0.25">
      <c r="A254" s="19"/>
      <c r="B254" s="11" t="s">
        <v>28</v>
      </c>
      <c r="C254" s="7" t="s">
        <v>21</v>
      </c>
      <c r="D254" s="5">
        <v>1.2</v>
      </c>
      <c r="E254" s="9" t="s">
        <v>29</v>
      </c>
      <c r="F254" s="9" t="s">
        <v>50</v>
      </c>
    </row>
    <row r="255" spans="1:6" x14ac:dyDescent="0.25">
      <c r="A255" s="6"/>
      <c r="B255" s="11" t="s">
        <v>25</v>
      </c>
      <c r="C255" s="7" t="s">
        <v>21</v>
      </c>
      <c r="D255" s="5">
        <v>0.75</v>
      </c>
      <c r="E255" s="9" t="s">
        <v>29</v>
      </c>
      <c r="F255" s="9" t="s">
        <v>14</v>
      </c>
    </row>
    <row r="256" spans="1:6" x14ac:dyDescent="0.25">
      <c r="A256" s="19"/>
      <c r="B256" s="11" t="s">
        <v>24</v>
      </c>
      <c r="C256" s="7" t="s">
        <v>16</v>
      </c>
      <c r="D256" s="5">
        <v>4</v>
      </c>
      <c r="E256" s="9"/>
      <c r="F256" s="9" t="s">
        <v>17</v>
      </c>
    </row>
    <row r="257" spans="1:6" x14ac:dyDescent="0.25">
      <c r="A257" s="6"/>
      <c r="B257" s="11" t="s">
        <v>20</v>
      </c>
      <c r="C257" s="7" t="s">
        <v>21</v>
      </c>
      <c r="D257" s="5">
        <v>3.78</v>
      </c>
      <c r="E257" s="9" t="s">
        <v>29</v>
      </c>
      <c r="F257" s="9" t="s">
        <v>33</v>
      </c>
    </row>
    <row r="258" spans="1:6" x14ac:dyDescent="0.25">
      <c r="A258" s="18" t="s">
        <v>62</v>
      </c>
      <c r="B258" s="31" t="s">
        <v>127</v>
      </c>
      <c r="C258" s="13"/>
      <c r="D258" s="13"/>
      <c r="E258" s="13"/>
      <c r="F258" s="13"/>
    </row>
    <row r="259" spans="1:6" x14ac:dyDescent="0.25">
      <c r="A259" s="19"/>
      <c r="B259" s="11" t="s">
        <v>19</v>
      </c>
      <c r="C259" s="7" t="s">
        <v>187</v>
      </c>
      <c r="D259" s="5">
        <v>36</v>
      </c>
      <c r="E259" s="9" t="s">
        <v>22</v>
      </c>
      <c r="F259" s="9" t="s">
        <v>17</v>
      </c>
    </row>
    <row r="260" spans="1:6" x14ac:dyDescent="0.25">
      <c r="A260" s="19"/>
      <c r="B260" s="11" t="s">
        <v>27</v>
      </c>
      <c r="C260" s="7" t="s">
        <v>187</v>
      </c>
      <c r="D260" s="5">
        <v>9.6</v>
      </c>
      <c r="E260" s="9" t="s">
        <v>22</v>
      </c>
      <c r="F260" s="9" t="s">
        <v>14</v>
      </c>
    </row>
    <row r="261" spans="1:6" x14ac:dyDescent="0.25">
      <c r="A261" s="19"/>
      <c r="B261" s="11" t="s">
        <v>28</v>
      </c>
      <c r="C261" s="7" t="s">
        <v>21</v>
      </c>
      <c r="D261" s="5">
        <v>1.2</v>
      </c>
      <c r="E261" s="9" t="s">
        <v>29</v>
      </c>
      <c r="F261" s="9" t="s">
        <v>50</v>
      </c>
    </row>
    <row r="262" spans="1:6" x14ac:dyDescent="0.25">
      <c r="A262" s="6"/>
      <c r="B262" s="11" t="s">
        <v>25</v>
      </c>
      <c r="C262" s="7" t="s">
        <v>21</v>
      </c>
      <c r="D262" s="5">
        <v>0.7</v>
      </c>
      <c r="E262" s="9" t="s">
        <v>29</v>
      </c>
      <c r="F262" s="9" t="s">
        <v>14</v>
      </c>
    </row>
    <row r="263" spans="1:6" x14ac:dyDescent="0.25">
      <c r="A263" s="19"/>
      <c r="B263" s="11" t="s">
        <v>24</v>
      </c>
      <c r="C263" s="7" t="s">
        <v>16</v>
      </c>
      <c r="D263" s="5">
        <v>5</v>
      </c>
      <c r="E263" s="9"/>
      <c r="F263" s="9" t="s">
        <v>17</v>
      </c>
    </row>
    <row r="264" spans="1:6" x14ac:dyDescent="0.25">
      <c r="A264" s="6"/>
      <c r="B264" s="11" t="s">
        <v>20</v>
      </c>
      <c r="C264" s="7" t="s">
        <v>21</v>
      </c>
      <c r="D264" s="5">
        <v>3.78</v>
      </c>
      <c r="E264" s="9" t="s">
        <v>29</v>
      </c>
      <c r="F264" s="9" t="s">
        <v>33</v>
      </c>
    </row>
    <row r="265" spans="1:6" x14ac:dyDescent="0.25">
      <c r="A265" s="18" t="s">
        <v>68</v>
      </c>
      <c r="B265" s="31" t="s">
        <v>59</v>
      </c>
      <c r="C265" s="13"/>
      <c r="D265" s="13"/>
      <c r="E265" s="13"/>
      <c r="F265" s="13"/>
    </row>
    <row r="266" spans="1:6" x14ac:dyDescent="0.25">
      <c r="A266" s="6"/>
      <c r="B266" s="15" t="s">
        <v>19</v>
      </c>
      <c r="C266" s="7" t="s">
        <v>21</v>
      </c>
      <c r="D266" s="5">
        <v>17.7</v>
      </c>
      <c r="E266" s="9" t="s">
        <v>22</v>
      </c>
      <c r="F266" s="9" t="s">
        <v>17</v>
      </c>
    </row>
    <row r="267" spans="1:6" x14ac:dyDescent="0.25">
      <c r="A267" s="19"/>
      <c r="B267" s="11" t="s">
        <v>27</v>
      </c>
      <c r="C267" s="7" t="s">
        <v>187</v>
      </c>
      <c r="D267" s="5">
        <v>6.3</v>
      </c>
      <c r="E267" s="9" t="s">
        <v>22</v>
      </c>
      <c r="F267" s="9" t="s">
        <v>14</v>
      </c>
    </row>
    <row r="268" spans="1:6" x14ac:dyDescent="0.25">
      <c r="A268" s="19"/>
      <c r="B268" s="11" t="s">
        <v>28</v>
      </c>
      <c r="C268" s="7" t="s">
        <v>21</v>
      </c>
      <c r="D268" s="5">
        <v>0.95</v>
      </c>
      <c r="E268" s="9" t="s">
        <v>29</v>
      </c>
      <c r="F268" s="9" t="s">
        <v>50</v>
      </c>
    </row>
    <row r="269" spans="1:6" x14ac:dyDescent="0.25">
      <c r="A269" s="6"/>
      <c r="B269" s="11" t="s">
        <v>25</v>
      </c>
      <c r="C269" s="7" t="s">
        <v>21</v>
      </c>
      <c r="D269" s="5">
        <v>0.3</v>
      </c>
      <c r="E269" s="9" t="s">
        <v>29</v>
      </c>
      <c r="F269" s="9" t="s">
        <v>14</v>
      </c>
    </row>
    <row r="270" spans="1:6" x14ac:dyDescent="0.25">
      <c r="A270" s="19"/>
      <c r="B270" s="11" t="s">
        <v>34</v>
      </c>
      <c r="C270" s="7" t="s">
        <v>21</v>
      </c>
      <c r="D270" s="5">
        <v>1</v>
      </c>
      <c r="E270" s="9" t="s">
        <v>29</v>
      </c>
      <c r="F270" s="9" t="s">
        <v>50</v>
      </c>
    </row>
    <row r="271" spans="1:6" x14ac:dyDescent="0.25">
      <c r="A271" s="6"/>
      <c r="B271" s="15" t="s">
        <v>39</v>
      </c>
      <c r="C271" s="22" t="s">
        <v>16</v>
      </c>
      <c r="D271" s="5">
        <v>2</v>
      </c>
      <c r="E271" s="9" t="s">
        <v>38</v>
      </c>
      <c r="F271" s="8" t="s">
        <v>17</v>
      </c>
    </row>
    <row r="272" spans="1:6" x14ac:dyDescent="0.25">
      <c r="A272" s="6"/>
      <c r="B272" s="15" t="s">
        <v>37</v>
      </c>
      <c r="C272" s="22" t="s">
        <v>16</v>
      </c>
      <c r="D272" s="5">
        <v>2</v>
      </c>
      <c r="E272" s="9" t="s">
        <v>38</v>
      </c>
      <c r="F272" s="8" t="s">
        <v>17</v>
      </c>
    </row>
    <row r="273" spans="1:6" x14ac:dyDescent="0.25">
      <c r="A273" s="19"/>
      <c r="B273" s="11" t="s">
        <v>24</v>
      </c>
      <c r="C273" s="7" t="s">
        <v>16</v>
      </c>
      <c r="D273" s="5">
        <v>4</v>
      </c>
      <c r="E273" s="9"/>
      <c r="F273" s="9" t="s">
        <v>17</v>
      </c>
    </row>
    <row r="274" spans="1:6" x14ac:dyDescent="0.25">
      <c r="A274" s="6"/>
      <c r="B274" s="15" t="s">
        <v>60</v>
      </c>
      <c r="C274" s="7" t="s">
        <v>187</v>
      </c>
      <c r="D274" s="5">
        <v>15.2</v>
      </c>
      <c r="E274" s="9" t="s">
        <v>29</v>
      </c>
      <c r="F274" s="9" t="s">
        <v>61</v>
      </c>
    </row>
    <row r="275" spans="1:6" x14ac:dyDescent="0.25">
      <c r="A275" s="6"/>
      <c r="B275" s="11" t="s">
        <v>20</v>
      </c>
      <c r="C275" s="7" t="s">
        <v>21</v>
      </c>
      <c r="D275" s="5">
        <f>12.8+3.6</f>
        <v>16.400000000000002</v>
      </c>
      <c r="E275" s="9" t="s">
        <v>29</v>
      </c>
      <c r="F275" s="9" t="s">
        <v>18</v>
      </c>
    </row>
    <row r="276" spans="1:6" x14ac:dyDescent="0.25">
      <c r="A276" s="18" t="s">
        <v>69</v>
      </c>
      <c r="B276" s="31" t="s">
        <v>73</v>
      </c>
      <c r="C276" s="13"/>
      <c r="D276" s="13"/>
      <c r="E276" s="13"/>
      <c r="F276" s="13"/>
    </row>
    <row r="277" spans="1:6" x14ac:dyDescent="0.25">
      <c r="A277" s="19"/>
      <c r="B277" s="11" t="s">
        <v>19</v>
      </c>
      <c r="C277" s="7" t="s">
        <v>187</v>
      </c>
      <c r="D277" s="5">
        <v>54.6</v>
      </c>
      <c r="E277" s="9" t="s">
        <v>22</v>
      </c>
      <c r="F277" s="9" t="s">
        <v>17</v>
      </c>
    </row>
    <row r="278" spans="1:6" x14ac:dyDescent="0.25">
      <c r="A278" s="19"/>
      <c r="B278" s="11" t="s">
        <v>27</v>
      </c>
      <c r="C278" s="7" t="s">
        <v>187</v>
      </c>
      <c r="D278" s="5">
        <v>2.88</v>
      </c>
      <c r="E278" s="9" t="s">
        <v>22</v>
      </c>
      <c r="F278" s="9" t="s">
        <v>14</v>
      </c>
    </row>
    <row r="279" spans="1:6" x14ac:dyDescent="0.25">
      <c r="A279" s="19"/>
      <c r="B279" s="11" t="s">
        <v>28</v>
      </c>
      <c r="C279" s="7" t="s">
        <v>21</v>
      </c>
      <c r="D279" s="5">
        <v>0.36</v>
      </c>
      <c r="E279" s="9" t="s">
        <v>29</v>
      </c>
      <c r="F279" s="9" t="s">
        <v>50</v>
      </c>
    </row>
    <row r="280" spans="1:6" x14ac:dyDescent="0.25">
      <c r="A280" s="6"/>
      <c r="B280" s="11" t="s">
        <v>25</v>
      </c>
      <c r="C280" s="7" t="s">
        <v>21</v>
      </c>
      <c r="D280" s="5">
        <v>0.5</v>
      </c>
      <c r="E280" s="9" t="s">
        <v>29</v>
      </c>
      <c r="F280" s="9" t="s">
        <v>14</v>
      </c>
    </row>
    <row r="281" spans="1:6" x14ac:dyDescent="0.25">
      <c r="A281" s="19"/>
      <c r="B281" s="11" t="s">
        <v>44</v>
      </c>
      <c r="C281" s="7" t="s">
        <v>16</v>
      </c>
      <c r="D281" s="5">
        <v>2</v>
      </c>
      <c r="E281" s="9"/>
      <c r="F281" s="9" t="s">
        <v>14</v>
      </c>
    </row>
    <row r="282" spans="1:6" x14ac:dyDescent="0.25">
      <c r="A282" s="19"/>
      <c r="B282" s="11" t="s">
        <v>30</v>
      </c>
      <c r="C282" s="7" t="s">
        <v>16</v>
      </c>
      <c r="D282" s="5">
        <v>1</v>
      </c>
      <c r="E282" s="9" t="s">
        <v>29</v>
      </c>
      <c r="F282" s="9" t="s">
        <v>17</v>
      </c>
    </row>
    <row r="283" spans="1:6" x14ac:dyDescent="0.25">
      <c r="A283" s="6"/>
      <c r="B283" s="11" t="s">
        <v>20</v>
      </c>
      <c r="C283" s="7" t="s">
        <v>21</v>
      </c>
      <c r="D283" s="5">
        <v>7.6</v>
      </c>
      <c r="E283" s="9" t="s">
        <v>29</v>
      </c>
      <c r="F283" s="9" t="s">
        <v>33</v>
      </c>
    </row>
    <row r="284" spans="1:6" x14ac:dyDescent="0.25">
      <c r="A284" s="18" t="s">
        <v>70</v>
      </c>
      <c r="B284" s="31" t="s">
        <v>42</v>
      </c>
      <c r="C284" s="13"/>
      <c r="D284" s="13"/>
      <c r="E284" s="13"/>
      <c r="F284" s="13"/>
    </row>
    <row r="285" spans="1:6" x14ac:dyDescent="0.25">
      <c r="A285" s="19"/>
      <c r="B285" s="11" t="s">
        <v>19</v>
      </c>
      <c r="C285" s="7" t="s">
        <v>187</v>
      </c>
      <c r="D285" s="5">
        <v>41.81</v>
      </c>
      <c r="E285" s="9" t="s">
        <v>22</v>
      </c>
      <c r="F285" s="9" t="s">
        <v>17</v>
      </c>
    </row>
    <row r="286" spans="1:6" x14ac:dyDescent="0.25">
      <c r="A286" s="19"/>
      <c r="B286" s="11" t="s">
        <v>27</v>
      </c>
      <c r="C286" s="7" t="s">
        <v>187</v>
      </c>
      <c r="D286" s="5">
        <v>5.6</v>
      </c>
      <c r="E286" s="9" t="s">
        <v>22</v>
      </c>
      <c r="F286" s="9" t="s">
        <v>14</v>
      </c>
    </row>
    <row r="287" spans="1:6" x14ac:dyDescent="0.25">
      <c r="A287" s="6"/>
      <c r="B287" s="11" t="s">
        <v>25</v>
      </c>
      <c r="C287" s="7" t="s">
        <v>21</v>
      </c>
      <c r="D287" s="5">
        <v>0.4</v>
      </c>
      <c r="E287" s="9" t="s">
        <v>29</v>
      </c>
      <c r="F287" s="9" t="s">
        <v>14</v>
      </c>
    </row>
    <row r="288" spans="1:6" x14ac:dyDescent="0.25">
      <c r="A288" s="21"/>
      <c r="B288" s="14" t="s">
        <v>26</v>
      </c>
      <c r="C288" s="14"/>
      <c r="D288" s="10"/>
      <c r="E288" s="17"/>
      <c r="F288" s="17"/>
    </row>
    <row r="289" spans="1:6" x14ac:dyDescent="0.25">
      <c r="A289" s="18"/>
      <c r="B289" s="124" t="s">
        <v>74</v>
      </c>
      <c r="C289" s="124"/>
      <c r="D289" s="124"/>
      <c r="E289" s="124"/>
      <c r="F289" s="124"/>
    </row>
    <row r="290" spans="1:6" x14ac:dyDescent="0.25">
      <c r="A290" s="18" t="s">
        <v>5</v>
      </c>
      <c r="B290" s="31" t="s">
        <v>75</v>
      </c>
      <c r="C290" s="13"/>
      <c r="D290" s="13"/>
      <c r="E290" s="13"/>
      <c r="F290" s="13"/>
    </row>
    <row r="291" spans="1:6" x14ac:dyDescent="0.25">
      <c r="A291" s="6"/>
      <c r="B291" s="15" t="s">
        <v>19</v>
      </c>
      <c r="C291" s="7" t="s">
        <v>21</v>
      </c>
      <c r="D291" s="5">
        <v>12.3</v>
      </c>
      <c r="E291" s="9" t="s">
        <v>22</v>
      </c>
      <c r="F291" s="9" t="s">
        <v>17</v>
      </c>
    </row>
    <row r="292" spans="1:6" x14ac:dyDescent="0.25">
      <c r="A292" s="19"/>
      <c r="B292" s="11" t="s">
        <v>27</v>
      </c>
      <c r="C292" s="7" t="s">
        <v>187</v>
      </c>
      <c r="D292" s="5">
        <v>1.21</v>
      </c>
      <c r="E292" s="9" t="s">
        <v>22</v>
      </c>
      <c r="F292" s="9" t="s">
        <v>14</v>
      </c>
    </row>
    <row r="293" spans="1:6" x14ac:dyDescent="0.25">
      <c r="A293" s="6"/>
      <c r="B293" s="11" t="s">
        <v>25</v>
      </c>
      <c r="C293" s="7" t="s">
        <v>21</v>
      </c>
      <c r="D293" s="5">
        <v>0.35</v>
      </c>
      <c r="E293" s="9" t="s">
        <v>29</v>
      </c>
      <c r="F293" s="9" t="s">
        <v>14</v>
      </c>
    </row>
    <row r="294" spans="1:6" x14ac:dyDescent="0.25">
      <c r="A294" s="6"/>
      <c r="B294" s="15" t="s">
        <v>39</v>
      </c>
      <c r="C294" s="22" t="s">
        <v>16</v>
      </c>
      <c r="D294" s="5">
        <v>1</v>
      </c>
      <c r="E294" s="9" t="s">
        <v>38</v>
      </c>
      <c r="F294" s="8" t="s">
        <v>17</v>
      </c>
    </row>
    <row r="295" spans="1:6" x14ac:dyDescent="0.25">
      <c r="A295" s="6"/>
      <c r="B295" s="15" t="s">
        <v>37</v>
      </c>
      <c r="C295" s="22" t="s">
        <v>16</v>
      </c>
      <c r="D295" s="5">
        <v>1</v>
      </c>
      <c r="E295" s="9" t="s">
        <v>38</v>
      </c>
      <c r="F295" s="8" t="s">
        <v>17</v>
      </c>
    </row>
    <row r="296" spans="1:6" x14ac:dyDescent="0.25">
      <c r="A296" s="19"/>
      <c r="B296" s="11" t="s">
        <v>24</v>
      </c>
      <c r="C296" s="7" t="s">
        <v>16</v>
      </c>
      <c r="D296" s="5">
        <v>1</v>
      </c>
      <c r="E296" s="9"/>
      <c r="F296" s="9" t="s">
        <v>17</v>
      </c>
    </row>
    <row r="297" spans="1:6" x14ac:dyDescent="0.25">
      <c r="A297" s="6"/>
      <c r="B297" s="11" t="s">
        <v>20</v>
      </c>
      <c r="C297" s="7" t="s">
        <v>21</v>
      </c>
      <c r="D297" s="5">
        <v>4</v>
      </c>
      <c r="E297" s="9" t="s">
        <v>29</v>
      </c>
      <c r="F297" s="9" t="s">
        <v>14</v>
      </c>
    </row>
    <row r="298" spans="1:6" x14ac:dyDescent="0.25">
      <c r="A298" s="18" t="s">
        <v>51</v>
      </c>
      <c r="B298" s="31" t="s">
        <v>76</v>
      </c>
      <c r="C298" s="13"/>
      <c r="D298" s="13"/>
      <c r="E298" s="13"/>
      <c r="F298" s="13"/>
    </row>
    <row r="299" spans="1:6" x14ac:dyDescent="0.25">
      <c r="A299" s="19"/>
      <c r="B299" s="11" t="s">
        <v>19</v>
      </c>
      <c r="C299" s="7" t="s">
        <v>187</v>
      </c>
      <c r="D299" s="5">
        <v>9.1</v>
      </c>
      <c r="E299" s="9" t="s">
        <v>22</v>
      </c>
      <c r="F299" s="9" t="s">
        <v>23</v>
      </c>
    </row>
    <row r="300" spans="1:6" x14ac:dyDescent="0.25">
      <c r="A300" s="6"/>
      <c r="B300" s="11" t="s">
        <v>20</v>
      </c>
      <c r="C300" s="7" t="s">
        <v>21</v>
      </c>
      <c r="D300" s="5">
        <v>4</v>
      </c>
      <c r="E300" s="9" t="s">
        <v>29</v>
      </c>
      <c r="F300" s="9" t="s">
        <v>14</v>
      </c>
    </row>
    <row r="301" spans="1:6" x14ac:dyDescent="0.25">
      <c r="A301" s="18" t="s">
        <v>52</v>
      </c>
      <c r="B301" s="31" t="s">
        <v>77</v>
      </c>
      <c r="C301" s="13"/>
      <c r="D301" s="13"/>
      <c r="E301" s="13"/>
      <c r="F301" s="13"/>
    </row>
    <row r="302" spans="1:6" x14ac:dyDescent="0.25">
      <c r="A302" s="19"/>
      <c r="B302" s="11" t="s">
        <v>19</v>
      </c>
      <c r="C302" s="7" t="s">
        <v>187</v>
      </c>
      <c r="D302" s="5">
        <v>12.1</v>
      </c>
      <c r="E302" s="9" t="s">
        <v>22</v>
      </c>
      <c r="F302" s="9" t="s">
        <v>23</v>
      </c>
    </row>
    <row r="303" spans="1:6" x14ac:dyDescent="0.25">
      <c r="A303" s="19"/>
      <c r="B303" s="11" t="s">
        <v>27</v>
      </c>
      <c r="C303" s="7" t="s">
        <v>187</v>
      </c>
      <c r="D303" s="5">
        <v>1.21</v>
      </c>
      <c r="E303" s="9" t="s">
        <v>22</v>
      </c>
      <c r="F303" s="9" t="s">
        <v>14</v>
      </c>
    </row>
    <row r="304" spans="1:6" x14ac:dyDescent="0.25">
      <c r="A304" s="6"/>
      <c r="B304" s="11" t="s">
        <v>20</v>
      </c>
      <c r="C304" s="7" t="s">
        <v>21</v>
      </c>
      <c r="D304" s="5">
        <v>4</v>
      </c>
      <c r="E304" s="9" t="s">
        <v>29</v>
      </c>
      <c r="F304" s="9" t="s">
        <v>14</v>
      </c>
    </row>
    <row r="305" spans="1:6" x14ac:dyDescent="0.25">
      <c r="A305" s="18" t="s">
        <v>53</v>
      </c>
      <c r="B305" s="31" t="s">
        <v>78</v>
      </c>
      <c r="C305" s="13"/>
      <c r="D305" s="13"/>
      <c r="E305" s="13"/>
      <c r="F305" s="13"/>
    </row>
    <row r="306" spans="1:6" x14ac:dyDescent="0.25">
      <c r="A306" s="19"/>
      <c r="B306" s="11" t="s">
        <v>19</v>
      </c>
      <c r="C306" s="7" t="s">
        <v>187</v>
      </c>
      <c r="D306" s="5">
        <v>11.9</v>
      </c>
      <c r="E306" s="9" t="s">
        <v>22</v>
      </c>
      <c r="F306" s="9" t="s">
        <v>23</v>
      </c>
    </row>
    <row r="307" spans="1:6" x14ac:dyDescent="0.25">
      <c r="A307" s="19"/>
      <c r="B307" s="11" t="s">
        <v>27</v>
      </c>
      <c r="C307" s="7" t="s">
        <v>187</v>
      </c>
      <c r="D307" s="5">
        <v>1.21</v>
      </c>
      <c r="E307" s="9" t="s">
        <v>22</v>
      </c>
      <c r="F307" s="9" t="s">
        <v>14</v>
      </c>
    </row>
    <row r="308" spans="1:6" x14ac:dyDescent="0.25">
      <c r="A308" s="6"/>
      <c r="B308" s="11" t="s">
        <v>20</v>
      </c>
      <c r="C308" s="7" t="s">
        <v>21</v>
      </c>
      <c r="D308" s="5">
        <v>4</v>
      </c>
      <c r="E308" s="9" t="s">
        <v>29</v>
      </c>
      <c r="F308" s="9" t="s">
        <v>14</v>
      </c>
    </row>
    <row r="309" spans="1:6" x14ac:dyDescent="0.25">
      <c r="A309" s="21"/>
      <c r="B309" s="14" t="s">
        <v>26</v>
      </c>
      <c r="C309" s="14"/>
      <c r="D309" s="10"/>
      <c r="E309" s="17"/>
      <c r="F309" s="17"/>
    </row>
    <row r="310" spans="1:6" x14ac:dyDescent="0.25">
      <c r="A310" s="18" t="s">
        <v>54</v>
      </c>
      <c r="B310" s="31" t="s">
        <v>79</v>
      </c>
      <c r="C310" s="13"/>
      <c r="D310" s="13"/>
      <c r="E310" s="13"/>
      <c r="F310" s="13"/>
    </row>
    <row r="311" spans="1:6" x14ac:dyDescent="0.25">
      <c r="A311" s="19"/>
      <c r="B311" s="11" t="s">
        <v>19</v>
      </c>
      <c r="C311" s="7" t="s">
        <v>187</v>
      </c>
      <c r="D311" s="5">
        <v>24.6</v>
      </c>
      <c r="E311" s="9" t="s">
        <v>22</v>
      </c>
      <c r="F311" s="9" t="s">
        <v>23</v>
      </c>
    </row>
    <row r="312" spans="1:6" x14ac:dyDescent="0.25">
      <c r="A312" s="19"/>
      <c r="B312" s="11" t="s">
        <v>27</v>
      </c>
      <c r="C312" s="7" t="s">
        <v>187</v>
      </c>
      <c r="D312" s="5">
        <v>1.21</v>
      </c>
      <c r="E312" s="9" t="s">
        <v>22</v>
      </c>
      <c r="F312" s="9" t="s">
        <v>14</v>
      </c>
    </row>
    <row r="313" spans="1:6" x14ac:dyDescent="0.25">
      <c r="A313" s="6"/>
      <c r="B313" s="11" t="s">
        <v>20</v>
      </c>
      <c r="C313" s="7" t="s">
        <v>21</v>
      </c>
      <c r="D313" s="5">
        <v>4</v>
      </c>
      <c r="E313" s="9" t="s">
        <v>29</v>
      </c>
      <c r="F313" s="9" t="s">
        <v>14</v>
      </c>
    </row>
    <row r="314" spans="1:6" x14ac:dyDescent="0.25">
      <c r="A314" s="18" t="s">
        <v>55</v>
      </c>
      <c r="B314" s="31" t="s">
        <v>80</v>
      </c>
      <c r="C314" s="13"/>
      <c r="D314" s="13"/>
      <c r="E314" s="13"/>
      <c r="F314" s="13"/>
    </row>
    <row r="315" spans="1:6" x14ac:dyDescent="0.25">
      <c r="A315" s="19"/>
      <c r="B315" s="11" t="s">
        <v>19</v>
      </c>
      <c r="C315" s="7" t="s">
        <v>187</v>
      </c>
      <c r="D315" s="5">
        <v>21.3</v>
      </c>
      <c r="E315" s="9" t="s">
        <v>22</v>
      </c>
      <c r="F315" s="9" t="s">
        <v>17</v>
      </c>
    </row>
    <row r="316" spans="1:6" x14ac:dyDescent="0.25">
      <c r="A316" s="6"/>
      <c r="B316" s="11" t="s">
        <v>25</v>
      </c>
      <c r="C316" s="7" t="s">
        <v>21</v>
      </c>
      <c r="D316" s="5">
        <v>0.36</v>
      </c>
      <c r="E316" s="9" t="s">
        <v>29</v>
      </c>
      <c r="F316" s="9" t="s">
        <v>14</v>
      </c>
    </row>
    <row r="317" spans="1:6" x14ac:dyDescent="0.25">
      <c r="A317" s="19"/>
      <c r="B317" s="11" t="s">
        <v>27</v>
      </c>
      <c r="C317" s="7" t="s">
        <v>187</v>
      </c>
      <c r="D317" s="5">
        <v>1.21</v>
      </c>
      <c r="E317" s="9" t="s">
        <v>22</v>
      </c>
      <c r="F317" s="9" t="s">
        <v>14</v>
      </c>
    </row>
    <row r="318" spans="1:6" x14ac:dyDescent="0.25">
      <c r="A318" s="19"/>
      <c r="B318" s="11" t="s">
        <v>24</v>
      </c>
      <c r="C318" s="7" t="s">
        <v>16</v>
      </c>
      <c r="D318" s="5">
        <v>1</v>
      </c>
      <c r="E318" s="9"/>
      <c r="F318" s="9" t="s">
        <v>17</v>
      </c>
    </row>
    <row r="319" spans="1:6" x14ac:dyDescent="0.25">
      <c r="A319" s="6"/>
      <c r="B319" s="11" t="s">
        <v>20</v>
      </c>
      <c r="C319" s="7" t="s">
        <v>21</v>
      </c>
      <c r="D319" s="5">
        <v>4</v>
      </c>
      <c r="E319" s="9" t="s">
        <v>29</v>
      </c>
      <c r="F319" s="9" t="s">
        <v>14</v>
      </c>
    </row>
    <row r="320" spans="1:6" x14ac:dyDescent="0.25">
      <c r="A320" s="18" t="s">
        <v>56</v>
      </c>
      <c r="B320" s="31" t="s">
        <v>130</v>
      </c>
      <c r="C320" s="13"/>
      <c r="D320" s="13"/>
      <c r="E320" s="13"/>
      <c r="F320" s="13"/>
    </row>
    <row r="321" spans="1:6" x14ac:dyDescent="0.25">
      <c r="A321" s="19"/>
      <c r="B321" s="11" t="s">
        <v>19</v>
      </c>
      <c r="C321" s="7" t="s">
        <v>187</v>
      </c>
      <c r="D321" s="5">
        <v>10.6</v>
      </c>
      <c r="E321" s="9" t="s">
        <v>22</v>
      </c>
      <c r="F321" s="9" t="s">
        <v>23</v>
      </c>
    </row>
    <row r="322" spans="1:6" x14ac:dyDescent="0.25">
      <c r="A322" s="6"/>
      <c r="B322" s="11" t="s">
        <v>25</v>
      </c>
      <c r="C322" s="7" t="s">
        <v>21</v>
      </c>
      <c r="D322" s="5">
        <v>0.2</v>
      </c>
      <c r="E322" s="9" t="s">
        <v>29</v>
      </c>
      <c r="F322" s="9" t="s">
        <v>14</v>
      </c>
    </row>
    <row r="323" spans="1:6" x14ac:dyDescent="0.25">
      <c r="A323" s="19"/>
      <c r="B323" s="11" t="s">
        <v>27</v>
      </c>
      <c r="C323" s="7" t="s">
        <v>187</v>
      </c>
      <c r="D323" s="5">
        <v>1.21</v>
      </c>
      <c r="E323" s="9" t="s">
        <v>22</v>
      </c>
      <c r="F323" s="9" t="s">
        <v>14</v>
      </c>
    </row>
    <row r="324" spans="1:6" x14ac:dyDescent="0.25">
      <c r="A324" s="6"/>
      <c r="B324" s="11" t="s">
        <v>20</v>
      </c>
      <c r="C324" s="7" t="s">
        <v>21</v>
      </c>
      <c r="D324" s="5">
        <v>4</v>
      </c>
      <c r="E324" s="9" t="s">
        <v>29</v>
      </c>
      <c r="F324" s="9" t="s">
        <v>14</v>
      </c>
    </row>
    <row r="325" spans="1:6" x14ac:dyDescent="0.25">
      <c r="A325" s="18" t="s">
        <v>57</v>
      </c>
      <c r="B325" s="31" t="s">
        <v>129</v>
      </c>
      <c r="C325" s="13"/>
      <c r="D325" s="13"/>
      <c r="E325" s="13"/>
      <c r="F325" s="13"/>
    </row>
    <row r="326" spans="1:6" x14ac:dyDescent="0.25">
      <c r="A326" s="19"/>
      <c r="B326" s="11" t="s">
        <v>19</v>
      </c>
      <c r="C326" s="7" t="s">
        <v>187</v>
      </c>
      <c r="D326" s="5">
        <v>11</v>
      </c>
      <c r="E326" s="9" t="s">
        <v>22</v>
      </c>
      <c r="F326" s="9" t="s">
        <v>23</v>
      </c>
    </row>
    <row r="327" spans="1:6" x14ac:dyDescent="0.25">
      <c r="A327" s="6"/>
      <c r="B327" s="11" t="s">
        <v>20</v>
      </c>
      <c r="C327" s="7" t="s">
        <v>21</v>
      </c>
      <c r="D327" s="5">
        <v>4</v>
      </c>
      <c r="E327" s="9" t="s">
        <v>29</v>
      </c>
      <c r="F327" s="9" t="s">
        <v>14</v>
      </c>
    </row>
    <row r="328" spans="1:6" x14ac:dyDescent="0.25">
      <c r="A328" s="18" t="s">
        <v>58</v>
      </c>
      <c r="B328" s="31" t="s">
        <v>81</v>
      </c>
      <c r="C328" s="13"/>
      <c r="D328" s="13"/>
      <c r="E328" s="13"/>
      <c r="F328" s="13"/>
    </row>
    <row r="329" spans="1:6" x14ac:dyDescent="0.25">
      <c r="A329" s="19"/>
      <c r="B329" s="11" t="s">
        <v>19</v>
      </c>
      <c r="C329" s="7" t="s">
        <v>187</v>
      </c>
      <c r="D329" s="5">
        <v>17.600000000000001</v>
      </c>
      <c r="E329" s="9" t="s">
        <v>22</v>
      </c>
      <c r="F329" s="9" t="s">
        <v>23</v>
      </c>
    </row>
    <row r="330" spans="1:6" x14ac:dyDescent="0.25">
      <c r="A330" s="6"/>
      <c r="B330" s="11" t="s">
        <v>20</v>
      </c>
      <c r="C330" s="7" t="s">
        <v>21</v>
      </c>
      <c r="D330" s="5">
        <v>3</v>
      </c>
      <c r="E330" s="9" t="s">
        <v>29</v>
      </c>
      <c r="F330" s="9" t="s">
        <v>14</v>
      </c>
    </row>
    <row r="331" spans="1:6" x14ac:dyDescent="0.25">
      <c r="A331" s="18" t="s">
        <v>62</v>
      </c>
      <c r="B331" s="31" t="s">
        <v>128</v>
      </c>
      <c r="C331" s="13"/>
      <c r="D331" s="13"/>
      <c r="E331" s="13"/>
      <c r="F331" s="13"/>
    </row>
    <row r="332" spans="1:6" x14ac:dyDescent="0.25">
      <c r="A332" s="19"/>
      <c r="B332" s="11" t="s">
        <v>19</v>
      </c>
      <c r="C332" s="7" t="s">
        <v>187</v>
      </c>
      <c r="D332" s="5">
        <v>16.8</v>
      </c>
      <c r="E332" s="9" t="s">
        <v>22</v>
      </c>
      <c r="F332" s="9" t="s">
        <v>23</v>
      </c>
    </row>
    <row r="333" spans="1:6" x14ac:dyDescent="0.25">
      <c r="A333" s="19"/>
      <c r="B333" s="11" t="s">
        <v>27</v>
      </c>
      <c r="C333" s="7" t="s">
        <v>187</v>
      </c>
      <c r="D333" s="5">
        <v>1.21</v>
      </c>
      <c r="E333" s="9" t="s">
        <v>22</v>
      </c>
      <c r="F333" s="9" t="s">
        <v>14</v>
      </c>
    </row>
    <row r="334" spans="1:6" x14ac:dyDescent="0.25">
      <c r="A334" s="6"/>
      <c r="B334" s="11" t="s">
        <v>25</v>
      </c>
      <c r="C334" s="7" t="s">
        <v>21</v>
      </c>
      <c r="D334" s="5">
        <v>0.2</v>
      </c>
      <c r="E334" s="9" t="s">
        <v>29</v>
      </c>
      <c r="F334" s="9" t="s">
        <v>14</v>
      </c>
    </row>
    <row r="335" spans="1:6" x14ac:dyDescent="0.25">
      <c r="A335" s="6"/>
      <c r="B335" s="11" t="s">
        <v>20</v>
      </c>
      <c r="C335" s="7" t="s">
        <v>21</v>
      </c>
      <c r="D335" s="5">
        <v>3</v>
      </c>
      <c r="E335" s="9" t="s">
        <v>29</v>
      </c>
      <c r="F335" s="9" t="s">
        <v>14</v>
      </c>
    </row>
    <row r="336" spans="1:6" x14ac:dyDescent="0.25">
      <c r="A336" s="18" t="s">
        <v>68</v>
      </c>
      <c r="B336" s="31" t="s">
        <v>131</v>
      </c>
      <c r="C336" s="13"/>
      <c r="D336" s="13"/>
      <c r="E336" s="13"/>
      <c r="F336" s="13"/>
    </row>
    <row r="337" spans="1:6" x14ac:dyDescent="0.25">
      <c r="A337" s="19"/>
      <c r="B337" s="11" t="s">
        <v>19</v>
      </c>
      <c r="C337" s="7" t="s">
        <v>187</v>
      </c>
      <c r="D337" s="5">
        <v>33.799999999999997</v>
      </c>
      <c r="E337" s="9" t="s">
        <v>22</v>
      </c>
      <c r="F337" s="9" t="s">
        <v>23</v>
      </c>
    </row>
    <row r="338" spans="1:6" x14ac:dyDescent="0.25">
      <c r="A338" s="19"/>
      <c r="B338" s="11" t="s">
        <v>27</v>
      </c>
      <c r="C338" s="7" t="s">
        <v>187</v>
      </c>
      <c r="D338" s="5">
        <v>1.21</v>
      </c>
      <c r="E338" s="9" t="s">
        <v>22</v>
      </c>
      <c r="F338" s="9" t="s">
        <v>14</v>
      </c>
    </row>
    <row r="339" spans="1:6" x14ac:dyDescent="0.25">
      <c r="A339" s="6"/>
      <c r="B339" s="11" t="s">
        <v>20</v>
      </c>
      <c r="C339" s="7" t="s">
        <v>21</v>
      </c>
      <c r="D339" s="5">
        <v>3</v>
      </c>
      <c r="E339" s="9" t="s">
        <v>29</v>
      </c>
      <c r="F339" s="9" t="s">
        <v>14</v>
      </c>
    </row>
    <row r="340" spans="1:6" x14ac:dyDescent="0.25">
      <c r="A340" s="18" t="s">
        <v>69</v>
      </c>
      <c r="B340" s="31" t="s">
        <v>132</v>
      </c>
      <c r="C340" s="13"/>
      <c r="D340" s="13"/>
      <c r="E340" s="13"/>
      <c r="F340" s="13"/>
    </row>
    <row r="341" spans="1:6" x14ac:dyDescent="0.25">
      <c r="A341" s="19"/>
      <c r="B341" s="11" t="s">
        <v>19</v>
      </c>
      <c r="C341" s="7" t="s">
        <v>187</v>
      </c>
      <c r="D341" s="5">
        <v>17.600000000000001</v>
      </c>
      <c r="E341" s="9" t="s">
        <v>22</v>
      </c>
      <c r="F341" s="9" t="s">
        <v>23</v>
      </c>
    </row>
    <row r="342" spans="1:6" x14ac:dyDescent="0.25">
      <c r="A342" s="6"/>
      <c r="B342" s="11" t="s">
        <v>20</v>
      </c>
      <c r="C342" s="7" t="s">
        <v>21</v>
      </c>
      <c r="D342" s="5">
        <v>3</v>
      </c>
      <c r="E342" s="9" t="s">
        <v>29</v>
      </c>
      <c r="F342" s="9" t="s">
        <v>14</v>
      </c>
    </row>
    <row r="343" spans="1:6" x14ac:dyDescent="0.25">
      <c r="A343" s="18" t="s">
        <v>70</v>
      </c>
      <c r="B343" s="31" t="s">
        <v>133</v>
      </c>
      <c r="C343" s="13"/>
      <c r="D343" s="13"/>
      <c r="E343" s="13"/>
      <c r="F343" s="13"/>
    </row>
    <row r="344" spans="1:6" x14ac:dyDescent="0.25">
      <c r="A344" s="19"/>
      <c r="B344" s="11" t="s">
        <v>19</v>
      </c>
      <c r="C344" s="7" t="s">
        <v>187</v>
      </c>
      <c r="D344" s="5">
        <v>15.7</v>
      </c>
      <c r="E344" s="9" t="s">
        <v>22</v>
      </c>
      <c r="F344" s="9" t="s">
        <v>23</v>
      </c>
    </row>
    <row r="345" spans="1:6" x14ac:dyDescent="0.25">
      <c r="A345" s="6"/>
      <c r="B345" s="11" t="s">
        <v>20</v>
      </c>
      <c r="C345" s="7" t="s">
        <v>21</v>
      </c>
      <c r="D345" s="5">
        <v>3</v>
      </c>
      <c r="E345" s="9" t="s">
        <v>29</v>
      </c>
      <c r="F345" s="9" t="s">
        <v>14</v>
      </c>
    </row>
    <row r="346" spans="1:6" x14ac:dyDescent="0.25">
      <c r="A346" s="18" t="s">
        <v>82</v>
      </c>
      <c r="B346" s="31" t="s">
        <v>134</v>
      </c>
      <c r="C346" s="13"/>
      <c r="D346" s="13"/>
      <c r="E346" s="13"/>
      <c r="F346" s="13"/>
    </row>
    <row r="347" spans="1:6" x14ac:dyDescent="0.25">
      <c r="A347" s="19"/>
      <c r="B347" s="11" t="s">
        <v>19</v>
      </c>
      <c r="C347" s="7" t="s">
        <v>187</v>
      </c>
      <c r="D347" s="5">
        <v>34.1</v>
      </c>
      <c r="E347" s="9" t="s">
        <v>22</v>
      </c>
      <c r="F347" s="9" t="s">
        <v>23</v>
      </c>
    </row>
    <row r="348" spans="1:6" x14ac:dyDescent="0.25">
      <c r="A348" s="18" t="s">
        <v>83</v>
      </c>
      <c r="B348" s="31" t="s">
        <v>84</v>
      </c>
      <c r="C348" s="13"/>
      <c r="D348" s="13"/>
      <c r="E348" s="13"/>
      <c r="F348" s="13"/>
    </row>
    <row r="349" spans="1:6" x14ac:dyDescent="0.25">
      <c r="A349" s="19"/>
      <c r="B349" s="11" t="s">
        <v>19</v>
      </c>
      <c r="C349" s="7" t="s">
        <v>187</v>
      </c>
      <c r="D349" s="5">
        <v>17.2</v>
      </c>
      <c r="E349" s="9" t="s">
        <v>22</v>
      </c>
      <c r="F349" s="9" t="s">
        <v>23</v>
      </c>
    </row>
    <row r="350" spans="1:6" x14ac:dyDescent="0.25">
      <c r="A350" s="6"/>
      <c r="B350" s="11" t="s">
        <v>20</v>
      </c>
      <c r="C350" s="7" t="s">
        <v>21</v>
      </c>
      <c r="D350" s="5">
        <v>3</v>
      </c>
      <c r="E350" s="9" t="s">
        <v>29</v>
      </c>
      <c r="F350" s="9" t="s">
        <v>14</v>
      </c>
    </row>
    <row r="351" spans="1:6" x14ac:dyDescent="0.25">
      <c r="A351" s="18" t="s">
        <v>85</v>
      </c>
      <c r="B351" s="31" t="s">
        <v>42</v>
      </c>
      <c r="C351" s="13"/>
      <c r="D351" s="13"/>
      <c r="E351" s="13"/>
      <c r="F351" s="13"/>
    </row>
    <row r="352" spans="1:6" x14ac:dyDescent="0.25">
      <c r="A352" s="19"/>
      <c r="B352" s="11" t="s">
        <v>19</v>
      </c>
      <c r="C352" s="7" t="s">
        <v>187</v>
      </c>
      <c r="D352" s="5">
        <v>13.2</v>
      </c>
      <c r="E352" s="9" t="s">
        <v>22</v>
      </c>
      <c r="F352" s="27" t="s">
        <v>17</v>
      </c>
    </row>
    <row r="353" spans="1:6" x14ac:dyDescent="0.25">
      <c r="A353" s="6"/>
      <c r="B353" s="11" t="s">
        <v>25</v>
      </c>
      <c r="C353" s="7" t="s">
        <v>21</v>
      </c>
      <c r="D353" s="5">
        <v>0.9</v>
      </c>
      <c r="E353" s="9" t="s">
        <v>29</v>
      </c>
      <c r="F353" s="9" t="s">
        <v>14</v>
      </c>
    </row>
    <row r="354" spans="1:6" x14ac:dyDescent="0.25">
      <c r="A354" s="19"/>
      <c r="B354" s="11" t="s">
        <v>36</v>
      </c>
      <c r="C354" s="7" t="s">
        <v>187</v>
      </c>
      <c r="D354" s="5">
        <v>38</v>
      </c>
      <c r="E354" s="9" t="s">
        <v>22</v>
      </c>
      <c r="F354" s="9" t="s">
        <v>14</v>
      </c>
    </row>
    <row r="355" spans="1:6" x14ac:dyDescent="0.25">
      <c r="A355" s="6"/>
      <c r="B355" s="11" t="s">
        <v>20</v>
      </c>
      <c r="C355" s="7" t="s">
        <v>21</v>
      </c>
      <c r="D355" s="5">
        <v>3</v>
      </c>
      <c r="E355" s="9" t="s">
        <v>29</v>
      </c>
      <c r="F355" s="9" t="s">
        <v>14</v>
      </c>
    </row>
    <row r="356" spans="1:6" x14ac:dyDescent="0.25">
      <c r="A356" s="18" t="s">
        <v>86</v>
      </c>
      <c r="B356" s="31" t="s">
        <v>41</v>
      </c>
      <c r="C356" s="13"/>
      <c r="D356" s="13"/>
      <c r="E356" s="13"/>
      <c r="F356" s="13"/>
    </row>
    <row r="357" spans="1:6" ht="25.5" x14ac:dyDescent="0.25">
      <c r="A357" s="19"/>
      <c r="B357" s="11" t="s">
        <v>19</v>
      </c>
      <c r="C357" s="7" t="s">
        <v>187</v>
      </c>
      <c r="D357" s="5">
        <v>3</v>
      </c>
      <c r="E357" s="9" t="s">
        <v>22</v>
      </c>
      <c r="F357" s="9" t="s">
        <v>147</v>
      </c>
    </row>
    <row r="358" spans="1:6" ht="25.5" x14ac:dyDescent="0.25">
      <c r="A358" s="19"/>
      <c r="B358" s="11" t="s">
        <v>7</v>
      </c>
      <c r="C358" s="7" t="s">
        <v>187</v>
      </c>
      <c r="D358" s="5">
        <v>3</v>
      </c>
      <c r="E358" s="9" t="s">
        <v>7</v>
      </c>
      <c r="F358" s="9" t="s">
        <v>87</v>
      </c>
    </row>
    <row r="359" spans="1:6" x14ac:dyDescent="0.25">
      <c r="A359" s="6"/>
      <c r="B359" s="11" t="s">
        <v>20</v>
      </c>
      <c r="C359" s="7" t="s">
        <v>21</v>
      </c>
      <c r="D359" s="5">
        <v>6</v>
      </c>
      <c r="E359" s="9" t="s">
        <v>29</v>
      </c>
      <c r="F359" s="9" t="s">
        <v>33</v>
      </c>
    </row>
    <row r="360" spans="1:6" x14ac:dyDescent="0.25">
      <c r="A360" s="18" t="s">
        <v>88</v>
      </c>
      <c r="B360" s="31" t="s">
        <v>35</v>
      </c>
      <c r="C360" s="13"/>
      <c r="D360" s="13"/>
      <c r="E360" s="13"/>
      <c r="F360" s="13"/>
    </row>
    <row r="361" spans="1:6" ht="25.5" x14ac:dyDescent="0.25">
      <c r="A361" s="19"/>
      <c r="B361" s="11" t="s">
        <v>19</v>
      </c>
      <c r="C361" s="7" t="s">
        <v>187</v>
      </c>
      <c r="D361" s="5">
        <v>50.3</v>
      </c>
      <c r="E361" s="9" t="s">
        <v>22</v>
      </c>
      <c r="F361" s="9" t="s">
        <v>145</v>
      </c>
    </row>
    <row r="362" spans="1:6" ht="25.5" x14ac:dyDescent="0.25">
      <c r="A362" s="19"/>
      <c r="B362" s="11" t="s">
        <v>19</v>
      </c>
      <c r="C362" s="7" t="s">
        <v>187</v>
      </c>
      <c r="D362" s="5">
        <v>50.3</v>
      </c>
      <c r="E362" s="9" t="s">
        <v>22</v>
      </c>
      <c r="F362" s="9" t="s">
        <v>146</v>
      </c>
    </row>
    <row r="363" spans="1:6" x14ac:dyDescent="0.25">
      <c r="A363" s="19"/>
      <c r="B363" s="11" t="s">
        <v>36</v>
      </c>
      <c r="C363" s="7" t="s">
        <v>187</v>
      </c>
      <c r="D363" s="5">
        <v>93</v>
      </c>
      <c r="E363" s="9" t="s">
        <v>22</v>
      </c>
      <c r="F363" s="9" t="s">
        <v>14</v>
      </c>
    </row>
    <row r="364" spans="1:6" x14ac:dyDescent="0.25">
      <c r="A364" s="6"/>
      <c r="B364" s="11" t="s">
        <v>20</v>
      </c>
      <c r="C364" s="7" t="s">
        <v>21</v>
      </c>
      <c r="D364" s="5">
        <v>3</v>
      </c>
      <c r="E364" s="9" t="s">
        <v>29</v>
      </c>
      <c r="F364" s="9" t="s">
        <v>14</v>
      </c>
    </row>
    <row r="365" spans="1:6" x14ac:dyDescent="0.25">
      <c r="A365" s="19"/>
      <c r="B365" s="11" t="s">
        <v>89</v>
      </c>
      <c r="C365" s="7" t="s">
        <v>16</v>
      </c>
      <c r="D365" s="5">
        <v>3</v>
      </c>
      <c r="E365" s="9"/>
      <c r="F365" s="9" t="s">
        <v>33</v>
      </c>
    </row>
    <row r="366" spans="1:6" x14ac:dyDescent="0.25">
      <c r="A366" s="18" t="s">
        <v>90</v>
      </c>
      <c r="B366" s="31" t="s">
        <v>41</v>
      </c>
      <c r="C366" s="13"/>
      <c r="D366" s="13"/>
      <c r="E366" s="13"/>
      <c r="F366" s="13"/>
    </row>
    <row r="367" spans="1:6" ht="25.5" x14ac:dyDescent="0.25">
      <c r="A367" s="19"/>
      <c r="B367" s="11" t="s">
        <v>19</v>
      </c>
      <c r="C367" s="7" t="s">
        <v>187</v>
      </c>
      <c r="D367" s="5">
        <v>2.5</v>
      </c>
      <c r="E367" s="9" t="s">
        <v>22</v>
      </c>
      <c r="F367" s="9" t="s">
        <v>145</v>
      </c>
    </row>
    <row r="368" spans="1:6" ht="25.5" x14ac:dyDescent="0.25">
      <c r="A368" s="19"/>
      <c r="B368" s="11" t="s">
        <v>19</v>
      </c>
      <c r="C368" s="7" t="s">
        <v>187</v>
      </c>
      <c r="D368" s="5">
        <v>2.5</v>
      </c>
      <c r="E368" s="9" t="s">
        <v>22</v>
      </c>
      <c r="F368" s="9" t="s">
        <v>146</v>
      </c>
    </row>
    <row r="369" spans="1:6" x14ac:dyDescent="0.25">
      <c r="A369" s="19"/>
      <c r="B369" s="11" t="s">
        <v>20</v>
      </c>
      <c r="C369" s="7" t="s">
        <v>21</v>
      </c>
      <c r="D369" s="5">
        <f>4.4*2+4</f>
        <v>12.8</v>
      </c>
      <c r="E369" s="9" t="s">
        <v>29</v>
      </c>
      <c r="F369" s="27" t="s">
        <v>139</v>
      </c>
    </row>
    <row r="370" spans="1:6" x14ac:dyDescent="0.25">
      <c r="A370" s="19"/>
      <c r="B370" s="11" t="s">
        <v>91</v>
      </c>
      <c r="C370" s="7" t="s">
        <v>21</v>
      </c>
      <c r="D370" s="5">
        <f>9*2+6.2*2</f>
        <v>30.4</v>
      </c>
      <c r="E370" s="9" t="s">
        <v>22</v>
      </c>
      <c r="F370" s="9" t="s">
        <v>48</v>
      </c>
    </row>
    <row r="371" spans="1:6" x14ac:dyDescent="0.25">
      <c r="A371" s="18" t="s">
        <v>92</v>
      </c>
      <c r="B371" s="31" t="s">
        <v>93</v>
      </c>
      <c r="C371" s="13"/>
      <c r="D371" s="13"/>
      <c r="E371" s="13"/>
      <c r="F371" s="13"/>
    </row>
    <row r="372" spans="1:6" x14ac:dyDescent="0.25">
      <c r="A372" s="19"/>
      <c r="B372" s="11" t="s">
        <v>19</v>
      </c>
      <c r="C372" s="7" t="s">
        <v>187</v>
      </c>
      <c r="D372" s="5">
        <v>27.9</v>
      </c>
      <c r="E372" s="9" t="s">
        <v>22</v>
      </c>
      <c r="F372" s="9" t="s">
        <v>17</v>
      </c>
    </row>
    <row r="373" spans="1:6" x14ac:dyDescent="0.25">
      <c r="A373" s="19"/>
      <c r="B373" s="11" t="s">
        <v>19</v>
      </c>
      <c r="C373" s="7" t="s">
        <v>187</v>
      </c>
      <c r="D373" s="5">
        <v>27.9</v>
      </c>
      <c r="E373" s="9" t="s">
        <v>22</v>
      </c>
      <c r="F373" s="9" t="s">
        <v>17</v>
      </c>
    </row>
    <row r="374" spans="1:6" x14ac:dyDescent="0.25">
      <c r="A374" s="19"/>
      <c r="B374" s="11" t="s">
        <v>27</v>
      </c>
      <c r="C374" s="7" t="s">
        <v>187</v>
      </c>
      <c r="D374" s="5">
        <f>2.4*2</f>
        <v>4.8</v>
      </c>
      <c r="E374" s="9" t="s">
        <v>22</v>
      </c>
      <c r="F374" s="9" t="s">
        <v>63</v>
      </c>
    </row>
    <row r="375" spans="1:6" x14ac:dyDescent="0.25">
      <c r="A375" s="19"/>
      <c r="B375" s="11" t="s">
        <v>28</v>
      </c>
      <c r="C375" s="7" t="s">
        <v>21</v>
      </c>
      <c r="D375" s="5">
        <v>0.6</v>
      </c>
      <c r="E375" s="9" t="s">
        <v>29</v>
      </c>
      <c r="F375" s="9" t="s">
        <v>50</v>
      </c>
    </row>
    <row r="376" spans="1:6" x14ac:dyDescent="0.25">
      <c r="A376" s="19"/>
      <c r="B376" s="11" t="s">
        <v>30</v>
      </c>
      <c r="C376" s="7" t="s">
        <v>16</v>
      </c>
      <c r="D376" s="5">
        <v>2</v>
      </c>
      <c r="E376" s="9" t="s">
        <v>29</v>
      </c>
      <c r="F376" s="9" t="s">
        <v>50</v>
      </c>
    </row>
    <row r="377" spans="1:6" x14ac:dyDescent="0.25">
      <c r="A377" s="6"/>
      <c r="B377" s="11" t="s">
        <v>25</v>
      </c>
      <c r="C377" s="7" t="s">
        <v>21</v>
      </c>
      <c r="D377" s="5">
        <v>0.4</v>
      </c>
      <c r="E377" s="9" t="s">
        <v>22</v>
      </c>
      <c r="F377" s="9" t="s">
        <v>94</v>
      </c>
    </row>
    <row r="378" spans="1:6" x14ac:dyDescent="0.25">
      <c r="A378" s="19"/>
      <c r="B378" s="11" t="s">
        <v>24</v>
      </c>
      <c r="C378" s="7" t="s">
        <v>16</v>
      </c>
      <c r="D378" s="5">
        <v>1</v>
      </c>
      <c r="E378" s="9"/>
      <c r="F378" s="9" t="s">
        <v>17</v>
      </c>
    </row>
    <row r="379" spans="1:6" x14ac:dyDescent="0.25">
      <c r="A379" s="19"/>
      <c r="B379" s="11" t="s">
        <v>31</v>
      </c>
      <c r="C379" s="7" t="s">
        <v>16</v>
      </c>
      <c r="D379" s="5">
        <v>1</v>
      </c>
      <c r="E379" s="9" t="s">
        <v>29</v>
      </c>
      <c r="F379" s="9" t="s">
        <v>50</v>
      </c>
    </row>
    <row r="380" spans="1:6" x14ac:dyDescent="0.25">
      <c r="A380" s="19"/>
      <c r="B380" s="11" t="s">
        <v>95</v>
      </c>
      <c r="C380" s="7" t="s">
        <v>21</v>
      </c>
      <c r="D380" s="5">
        <v>1.5</v>
      </c>
      <c r="E380" s="9" t="s">
        <v>29</v>
      </c>
      <c r="F380" s="9" t="s">
        <v>50</v>
      </c>
    </row>
    <row r="381" spans="1:6" x14ac:dyDescent="0.25">
      <c r="A381" s="19"/>
      <c r="B381" s="11" t="s">
        <v>135</v>
      </c>
      <c r="C381" s="23" t="s">
        <v>21</v>
      </c>
      <c r="D381" s="24">
        <v>5</v>
      </c>
      <c r="E381" s="9" t="s">
        <v>29</v>
      </c>
      <c r="F381" s="9" t="s">
        <v>50</v>
      </c>
    </row>
    <row r="382" spans="1:6" x14ac:dyDescent="0.25">
      <c r="A382" s="18" t="s">
        <v>96</v>
      </c>
      <c r="B382" s="31" t="s">
        <v>142</v>
      </c>
      <c r="C382" s="13"/>
      <c r="D382" s="13"/>
      <c r="E382" s="13"/>
      <c r="F382" s="13"/>
    </row>
    <row r="383" spans="1:6" x14ac:dyDescent="0.25">
      <c r="A383" s="19"/>
      <c r="B383" s="11" t="s">
        <v>19</v>
      </c>
      <c r="C383" s="7" t="s">
        <v>187</v>
      </c>
      <c r="D383" s="26">
        <v>72.599999999999994</v>
      </c>
      <c r="E383" s="9" t="s">
        <v>22</v>
      </c>
      <c r="F383" s="9" t="s">
        <v>17</v>
      </c>
    </row>
    <row r="384" spans="1:6" x14ac:dyDescent="0.25">
      <c r="A384" s="19"/>
      <c r="B384" s="11" t="s">
        <v>27</v>
      </c>
      <c r="C384" s="7" t="s">
        <v>187</v>
      </c>
      <c r="D384" s="26">
        <f>2.4*2*4</f>
        <v>19.2</v>
      </c>
      <c r="E384" s="9" t="s">
        <v>22</v>
      </c>
      <c r="F384" s="9" t="s">
        <v>94</v>
      </c>
    </row>
    <row r="385" spans="1:6" ht="15" customHeight="1" x14ac:dyDescent="0.25">
      <c r="A385" s="19"/>
      <c r="B385" s="11" t="s">
        <v>28</v>
      </c>
      <c r="C385" s="7" t="s">
        <v>21</v>
      </c>
      <c r="D385" s="26">
        <v>2.4</v>
      </c>
      <c r="E385" s="9" t="s">
        <v>29</v>
      </c>
      <c r="F385" s="9" t="s">
        <v>50</v>
      </c>
    </row>
    <row r="386" spans="1:6" x14ac:dyDescent="0.25">
      <c r="A386" s="20"/>
      <c r="B386" s="11" t="s">
        <v>25</v>
      </c>
      <c r="C386" s="7" t="s">
        <v>21</v>
      </c>
      <c r="D386" s="5">
        <f>0.4*4</f>
        <v>1.6</v>
      </c>
      <c r="E386" s="9" t="s">
        <v>22</v>
      </c>
      <c r="F386" s="9" t="s">
        <v>94</v>
      </c>
    </row>
    <row r="387" spans="1:6" x14ac:dyDescent="0.25">
      <c r="A387" s="20"/>
      <c r="B387" s="11" t="s">
        <v>24</v>
      </c>
      <c r="C387" s="7" t="s">
        <v>16</v>
      </c>
      <c r="D387" s="5">
        <v>11</v>
      </c>
      <c r="E387" s="9"/>
      <c r="F387" s="9" t="s">
        <v>17</v>
      </c>
    </row>
    <row r="388" spans="1:6" x14ac:dyDescent="0.25">
      <c r="A388" s="20"/>
      <c r="B388" s="11" t="s">
        <v>20</v>
      </c>
      <c r="C388" s="7" t="s">
        <v>21</v>
      </c>
      <c r="D388" s="5">
        <v>3.6</v>
      </c>
      <c r="E388" s="9" t="s">
        <v>29</v>
      </c>
      <c r="F388" s="9" t="s">
        <v>48</v>
      </c>
    </row>
    <row r="389" spans="1:6" x14ac:dyDescent="0.25">
      <c r="A389" s="20"/>
      <c r="B389" s="11" t="s">
        <v>20</v>
      </c>
      <c r="C389" s="7" t="s">
        <v>21</v>
      </c>
      <c r="D389" s="5">
        <v>12.8</v>
      </c>
      <c r="E389" s="9" t="s">
        <v>29</v>
      </c>
      <c r="F389" s="9" t="s">
        <v>50</v>
      </c>
    </row>
    <row r="390" spans="1:6" x14ac:dyDescent="0.25">
      <c r="A390" s="18" t="s">
        <v>97</v>
      </c>
      <c r="B390" s="31" t="s">
        <v>143</v>
      </c>
      <c r="C390" s="13"/>
      <c r="D390" s="13"/>
      <c r="E390" s="13"/>
      <c r="F390" s="13"/>
    </row>
    <row r="391" spans="1:6" x14ac:dyDescent="0.25">
      <c r="A391" s="19"/>
      <c r="B391" s="11" t="s">
        <v>19</v>
      </c>
      <c r="C391" s="7" t="s">
        <v>187</v>
      </c>
      <c r="D391" s="5">
        <v>12.1</v>
      </c>
      <c r="E391" s="9" t="s">
        <v>22</v>
      </c>
      <c r="F391" s="9" t="s">
        <v>17</v>
      </c>
    </row>
    <row r="392" spans="1:6" x14ac:dyDescent="0.25">
      <c r="A392" s="19"/>
      <c r="B392" s="11" t="s">
        <v>27</v>
      </c>
      <c r="C392" s="7" t="s">
        <v>187</v>
      </c>
      <c r="D392" s="5">
        <f>2.4*2</f>
        <v>4.8</v>
      </c>
      <c r="E392" s="9" t="s">
        <v>22</v>
      </c>
      <c r="F392" s="9" t="s">
        <v>94</v>
      </c>
    </row>
    <row r="393" spans="1:6" x14ac:dyDescent="0.25">
      <c r="A393" s="19"/>
      <c r="B393" s="11" t="s">
        <v>28</v>
      </c>
      <c r="C393" s="7" t="s">
        <v>21</v>
      </c>
      <c r="D393" s="5">
        <v>0.6</v>
      </c>
      <c r="E393" s="9" t="s">
        <v>29</v>
      </c>
      <c r="F393" s="9" t="s">
        <v>50</v>
      </c>
    </row>
    <row r="394" spans="1:6" x14ac:dyDescent="0.25">
      <c r="A394" s="20"/>
      <c r="B394" s="11" t="s">
        <v>25</v>
      </c>
      <c r="C394" s="7" t="s">
        <v>21</v>
      </c>
      <c r="D394" s="9">
        <v>0.4</v>
      </c>
      <c r="E394" s="9" t="s">
        <v>22</v>
      </c>
      <c r="F394" s="9" t="s">
        <v>94</v>
      </c>
    </row>
    <row r="395" spans="1:6" x14ac:dyDescent="0.25">
      <c r="A395" s="20"/>
      <c r="B395" s="11" t="s">
        <v>24</v>
      </c>
      <c r="C395" s="7" t="s">
        <v>16</v>
      </c>
      <c r="D395" s="5">
        <v>1</v>
      </c>
      <c r="E395" s="9"/>
      <c r="F395" s="9" t="s">
        <v>17</v>
      </c>
    </row>
    <row r="396" spans="1:6" x14ac:dyDescent="0.25">
      <c r="A396" s="20"/>
      <c r="B396" s="11" t="s">
        <v>20</v>
      </c>
      <c r="C396" s="7" t="s">
        <v>21</v>
      </c>
      <c r="D396" s="7">
        <f>3.6*2</f>
        <v>7.2</v>
      </c>
      <c r="E396" s="9" t="s">
        <v>29</v>
      </c>
      <c r="F396" s="9" t="s">
        <v>48</v>
      </c>
    </row>
    <row r="397" spans="1:6" x14ac:dyDescent="0.25">
      <c r="A397" s="18" t="s">
        <v>98</v>
      </c>
      <c r="B397" s="31" t="s">
        <v>40</v>
      </c>
      <c r="C397" s="13"/>
      <c r="D397" s="13"/>
      <c r="E397" s="13"/>
      <c r="F397" s="13"/>
    </row>
    <row r="398" spans="1:6" x14ac:dyDescent="0.25">
      <c r="A398" s="19"/>
      <c r="B398" s="11" t="s">
        <v>19</v>
      </c>
      <c r="C398" s="7" t="s">
        <v>187</v>
      </c>
      <c r="D398" s="5">
        <v>3.3</v>
      </c>
      <c r="E398" s="9" t="s">
        <v>22</v>
      </c>
      <c r="F398" s="9" t="s">
        <v>17</v>
      </c>
    </row>
    <row r="399" spans="1:6" x14ac:dyDescent="0.25">
      <c r="A399" s="20"/>
      <c r="B399" s="11" t="s">
        <v>20</v>
      </c>
      <c r="C399" s="7" t="s">
        <v>21</v>
      </c>
      <c r="D399" s="5">
        <v>3.6</v>
      </c>
      <c r="E399" s="9" t="s">
        <v>29</v>
      </c>
      <c r="F399" s="9" t="s">
        <v>48</v>
      </c>
    </row>
    <row r="400" spans="1:6" x14ac:dyDescent="0.25">
      <c r="A400" s="12"/>
      <c r="B400" s="15" t="s">
        <v>43</v>
      </c>
      <c r="C400" s="7" t="s">
        <v>16</v>
      </c>
      <c r="D400" s="5">
        <v>4</v>
      </c>
      <c r="E400" s="9"/>
      <c r="F400" s="9" t="s">
        <v>17</v>
      </c>
    </row>
    <row r="401" spans="1:6" x14ac:dyDescent="0.25">
      <c r="A401" s="1">
        <v>24</v>
      </c>
      <c r="B401" s="1" t="s">
        <v>6</v>
      </c>
      <c r="C401" s="2"/>
      <c r="D401" s="2"/>
      <c r="E401" s="2"/>
      <c r="F401" s="2"/>
    </row>
    <row r="402" spans="1:6" ht="25.5" x14ac:dyDescent="0.25">
      <c r="A402" s="3"/>
      <c r="B402" s="11" t="s">
        <v>99</v>
      </c>
      <c r="C402" s="7" t="s">
        <v>187</v>
      </c>
      <c r="D402" s="9">
        <v>841</v>
      </c>
      <c r="E402" s="9" t="s">
        <v>7</v>
      </c>
      <c r="F402" s="9" t="s">
        <v>148</v>
      </c>
    </row>
    <row r="403" spans="1:6" ht="25.5" x14ac:dyDescent="0.25">
      <c r="A403" s="3"/>
      <c r="B403" s="11" t="s">
        <v>100</v>
      </c>
      <c r="C403" s="7" t="s">
        <v>187</v>
      </c>
      <c r="D403" s="9">
        <v>67.2</v>
      </c>
      <c r="E403" s="9" t="s">
        <v>7</v>
      </c>
      <c r="F403" s="9" t="s">
        <v>149</v>
      </c>
    </row>
    <row r="404" spans="1:6" ht="25.5" x14ac:dyDescent="0.25">
      <c r="A404" s="3"/>
      <c r="B404" s="11" t="s">
        <v>8</v>
      </c>
      <c r="C404" s="7" t="s">
        <v>187</v>
      </c>
      <c r="D404" s="9">
        <v>841</v>
      </c>
      <c r="E404" s="9" t="s">
        <v>7</v>
      </c>
      <c r="F404" s="9" t="s">
        <v>150</v>
      </c>
    </row>
    <row r="405" spans="1:6" ht="25.5" x14ac:dyDescent="0.25">
      <c r="A405" s="3"/>
      <c r="B405" s="11" t="s">
        <v>101</v>
      </c>
      <c r="C405" s="7" t="s">
        <v>187</v>
      </c>
      <c r="D405" s="9">
        <v>200</v>
      </c>
      <c r="E405" s="9" t="s">
        <v>102</v>
      </c>
      <c r="F405" s="9" t="s">
        <v>13</v>
      </c>
    </row>
    <row r="406" spans="1:6" ht="25.5" x14ac:dyDescent="0.25">
      <c r="A406" s="3"/>
      <c r="B406" s="11" t="s">
        <v>11</v>
      </c>
      <c r="C406" s="7" t="s">
        <v>187</v>
      </c>
      <c r="D406" s="9">
        <v>200</v>
      </c>
      <c r="E406" s="9" t="s">
        <v>12</v>
      </c>
      <c r="F406" s="9" t="s">
        <v>13</v>
      </c>
    </row>
    <row r="407" spans="1:6" ht="25.5" x14ac:dyDescent="0.25">
      <c r="A407" s="3"/>
      <c r="B407" s="11" t="s">
        <v>9</v>
      </c>
      <c r="C407" s="7" t="s">
        <v>10</v>
      </c>
      <c r="D407" s="9">
        <v>5</v>
      </c>
      <c r="E407" s="9" t="s">
        <v>7</v>
      </c>
      <c r="F407" s="9" t="s">
        <v>151</v>
      </c>
    </row>
    <row r="408" spans="1:6" x14ac:dyDescent="0.25">
      <c r="A408" s="3"/>
      <c r="B408" s="11" t="s">
        <v>15</v>
      </c>
      <c r="C408" s="7" t="s">
        <v>16</v>
      </c>
      <c r="D408" s="9">
        <v>2</v>
      </c>
      <c r="E408" s="9"/>
      <c r="F408" s="9" t="s">
        <v>17</v>
      </c>
    </row>
    <row r="409" spans="1:6" x14ac:dyDescent="0.25">
      <c r="A409" s="3"/>
      <c r="B409" s="15" t="s">
        <v>43</v>
      </c>
      <c r="C409" s="7" t="s">
        <v>16</v>
      </c>
      <c r="D409" s="5">
        <v>1</v>
      </c>
      <c r="E409" s="9"/>
      <c r="F409" s="9" t="s">
        <v>17</v>
      </c>
    </row>
    <row r="410" spans="1:6" x14ac:dyDescent="0.25">
      <c r="A410" s="1">
        <v>25</v>
      </c>
      <c r="B410" s="1" t="s">
        <v>144</v>
      </c>
      <c r="C410" s="2"/>
      <c r="D410" s="2"/>
      <c r="E410" s="2"/>
      <c r="F410" s="2"/>
    </row>
    <row r="411" spans="1:6" ht="25.5" x14ac:dyDescent="0.25">
      <c r="A411" s="3"/>
      <c r="B411" s="11" t="s">
        <v>136</v>
      </c>
      <c r="C411" s="7" t="s">
        <v>187</v>
      </c>
      <c r="D411" s="9">
        <v>25</v>
      </c>
      <c r="E411" s="9" t="s">
        <v>7</v>
      </c>
      <c r="F411" s="9" t="s">
        <v>152</v>
      </c>
    </row>
    <row r="412" spans="1:6" ht="25.5" x14ac:dyDescent="0.25">
      <c r="A412" s="3"/>
      <c r="B412" s="11" t="s">
        <v>8</v>
      </c>
      <c r="C412" s="7" t="s">
        <v>187</v>
      </c>
      <c r="D412" s="9">
        <v>25</v>
      </c>
      <c r="E412" s="9" t="s">
        <v>7</v>
      </c>
      <c r="F412" s="9" t="s">
        <v>150</v>
      </c>
    </row>
    <row r="413" spans="1:6" ht="25.5" x14ac:dyDescent="0.25">
      <c r="A413" s="3"/>
      <c r="B413" s="11" t="s">
        <v>137</v>
      </c>
      <c r="C413" s="7" t="s">
        <v>187</v>
      </c>
      <c r="D413" s="9">
        <v>25</v>
      </c>
      <c r="E413" s="9" t="s">
        <v>102</v>
      </c>
      <c r="F413" s="9" t="s">
        <v>13</v>
      </c>
    </row>
    <row r="414" spans="1:6" x14ac:dyDescent="0.25">
      <c r="A414" s="1">
        <v>25</v>
      </c>
      <c r="B414" s="1" t="s">
        <v>138</v>
      </c>
      <c r="C414" s="2"/>
      <c r="D414" s="2"/>
      <c r="E414" s="2"/>
      <c r="F414" s="2"/>
    </row>
    <row r="415" spans="1:6" ht="25.5" x14ac:dyDescent="0.25">
      <c r="A415" s="3"/>
      <c r="B415" s="11" t="s">
        <v>136</v>
      </c>
      <c r="C415" s="7" t="s">
        <v>187</v>
      </c>
      <c r="D415" s="9">
        <v>3</v>
      </c>
      <c r="E415" s="9" t="s">
        <v>7</v>
      </c>
      <c r="F415" s="9" t="s">
        <v>153</v>
      </c>
    </row>
    <row r="416" spans="1:6" ht="25.5" x14ac:dyDescent="0.25">
      <c r="A416" s="3"/>
      <c r="B416" s="11" t="s">
        <v>8</v>
      </c>
      <c r="C416" s="7" t="s">
        <v>187</v>
      </c>
      <c r="D416" s="9">
        <v>3</v>
      </c>
      <c r="E416" s="9" t="s">
        <v>7</v>
      </c>
      <c r="F416" s="9" t="s">
        <v>150</v>
      </c>
    </row>
    <row r="417" spans="1:6" ht="25.5" x14ac:dyDescent="0.25">
      <c r="A417" s="3"/>
      <c r="B417" s="11" t="s">
        <v>137</v>
      </c>
      <c r="C417" s="7" t="s">
        <v>187</v>
      </c>
      <c r="D417" s="9">
        <v>3</v>
      </c>
      <c r="E417" s="9" t="s">
        <v>102</v>
      </c>
      <c r="F417" s="9" t="s">
        <v>154</v>
      </c>
    </row>
    <row r="418" spans="1:6" ht="15.75" customHeight="1" x14ac:dyDescent="0.25">
      <c r="D418" s="38"/>
    </row>
    <row r="419" spans="1:6" ht="15.75" customHeight="1" x14ac:dyDescent="0.25">
      <c r="A419" s="126" t="s">
        <v>310</v>
      </c>
      <c r="B419" s="126"/>
      <c r="C419" s="126"/>
      <c r="D419" s="126"/>
      <c r="E419" s="126"/>
      <c r="F419" s="126"/>
    </row>
    <row r="420" spans="1:6" ht="15.75" customHeight="1" x14ac:dyDescent="0.25">
      <c r="A420" s="126"/>
      <c r="B420" s="126"/>
      <c r="C420" s="126"/>
      <c r="D420" s="126"/>
      <c r="E420" s="126"/>
      <c r="F420" s="126"/>
    </row>
    <row r="421" spans="1:6" ht="25.5" customHeight="1" x14ac:dyDescent="0.25">
      <c r="A421" s="112" t="s">
        <v>0</v>
      </c>
      <c r="B421" s="112" t="s">
        <v>1</v>
      </c>
      <c r="C421" s="112" t="s">
        <v>2</v>
      </c>
      <c r="D421" s="112" t="s">
        <v>289</v>
      </c>
      <c r="E421" s="112" t="s">
        <v>3</v>
      </c>
      <c r="F421" s="112" t="s">
        <v>4</v>
      </c>
    </row>
    <row r="422" spans="1:6" ht="13.5" customHeight="1" x14ac:dyDescent="0.25">
      <c r="A422" s="113" t="s">
        <v>5</v>
      </c>
      <c r="B422" s="114">
        <v>2</v>
      </c>
      <c r="C422" s="114">
        <v>3</v>
      </c>
      <c r="D422" s="114">
        <v>4</v>
      </c>
      <c r="E422" s="114">
        <v>5</v>
      </c>
      <c r="F422" s="115">
        <v>6</v>
      </c>
    </row>
    <row r="423" spans="1:6" ht="15.75" customHeight="1" x14ac:dyDescent="0.25">
      <c r="A423" s="116" t="s">
        <v>5</v>
      </c>
      <c r="B423" s="117" t="s">
        <v>290</v>
      </c>
      <c r="C423" s="118"/>
      <c r="D423" s="118"/>
      <c r="E423" s="118"/>
      <c r="F423" s="118"/>
    </row>
    <row r="424" spans="1:6" ht="15.75" customHeight="1" x14ac:dyDescent="0.25">
      <c r="A424" s="112"/>
      <c r="B424" s="53" t="s">
        <v>19</v>
      </c>
      <c r="C424" s="49" t="s">
        <v>21</v>
      </c>
      <c r="D424" s="119" t="s">
        <v>291</v>
      </c>
      <c r="E424" s="49" t="s">
        <v>22</v>
      </c>
      <c r="F424" s="49" t="s">
        <v>17</v>
      </c>
    </row>
    <row r="425" spans="1:6" ht="15.75" customHeight="1" x14ac:dyDescent="0.25">
      <c r="A425" s="112"/>
      <c r="B425" s="53" t="s">
        <v>30</v>
      </c>
      <c r="C425" s="49" t="s">
        <v>16</v>
      </c>
      <c r="D425" s="49">
        <v>2</v>
      </c>
      <c r="E425" s="49" t="s">
        <v>29</v>
      </c>
      <c r="F425" s="120" t="s">
        <v>292</v>
      </c>
    </row>
    <row r="426" spans="1:6" ht="15.75" customHeight="1" x14ac:dyDescent="0.25">
      <c r="A426" s="112"/>
      <c r="B426" s="53" t="s">
        <v>293</v>
      </c>
      <c r="C426" s="49" t="s">
        <v>16</v>
      </c>
      <c r="D426" s="49">
        <v>2</v>
      </c>
      <c r="E426" s="49" t="s">
        <v>29</v>
      </c>
      <c r="F426" s="120" t="s">
        <v>292</v>
      </c>
    </row>
    <row r="427" spans="1:6" ht="15.75" customHeight="1" x14ac:dyDescent="0.25">
      <c r="A427" s="112"/>
      <c r="B427" s="53" t="s">
        <v>24</v>
      </c>
      <c r="C427" s="49" t="s">
        <v>16</v>
      </c>
      <c r="D427" s="49">
        <v>1</v>
      </c>
      <c r="E427" s="49"/>
      <c r="F427" s="49" t="s">
        <v>17</v>
      </c>
    </row>
    <row r="428" spans="1:6" ht="15.75" customHeight="1" x14ac:dyDescent="0.25">
      <c r="A428" s="112"/>
      <c r="B428" s="53" t="s">
        <v>20</v>
      </c>
      <c r="C428" s="49" t="s">
        <v>16</v>
      </c>
      <c r="D428" s="49">
        <v>2</v>
      </c>
      <c r="E428" s="49" t="s">
        <v>22</v>
      </c>
      <c r="F428" s="120" t="s">
        <v>33</v>
      </c>
    </row>
    <row r="429" spans="1:6" x14ac:dyDescent="0.25">
      <c r="A429" s="112"/>
      <c r="B429" s="53" t="s">
        <v>294</v>
      </c>
      <c r="C429" s="49" t="s">
        <v>16</v>
      </c>
      <c r="D429" s="49">
        <v>14</v>
      </c>
      <c r="E429" s="49" t="s">
        <v>295</v>
      </c>
      <c r="F429" s="120" t="s">
        <v>292</v>
      </c>
    </row>
    <row r="430" spans="1:6" x14ac:dyDescent="0.25">
      <c r="A430" s="112"/>
      <c r="B430" s="53" t="s">
        <v>296</v>
      </c>
      <c r="C430" s="49" t="s">
        <v>16</v>
      </c>
      <c r="D430" s="49">
        <v>2</v>
      </c>
      <c r="E430" s="49" t="s">
        <v>29</v>
      </c>
      <c r="F430" s="120" t="s">
        <v>292</v>
      </c>
    </row>
    <row r="431" spans="1:6" x14ac:dyDescent="0.25">
      <c r="A431" s="112"/>
      <c r="B431" s="53" t="s">
        <v>39</v>
      </c>
      <c r="C431" s="49" t="s">
        <v>16</v>
      </c>
      <c r="D431" s="49">
        <v>1</v>
      </c>
      <c r="E431" s="49" t="s">
        <v>38</v>
      </c>
      <c r="F431" s="49" t="s">
        <v>17</v>
      </c>
    </row>
    <row r="432" spans="1:6" x14ac:dyDescent="0.25">
      <c r="A432" s="112"/>
      <c r="B432" s="53" t="s">
        <v>31</v>
      </c>
      <c r="C432" s="49" t="s">
        <v>16</v>
      </c>
      <c r="D432" s="49">
        <v>2</v>
      </c>
      <c r="E432" s="49" t="s">
        <v>29</v>
      </c>
      <c r="F432" s="120" t="s">
        <v>292</v>
      </c>
    </row>
    <row r="433" spans="1:6" x14ac:dyDescent="0.25">
      <c r="A433" s="116"/>
      <c r="B433" s="117" t="s">
        <v>297</v>
      </c>
      <c r="C433" s="118"/>
      <c r="D433" s="118"/>
      <c r="E433" s="118"/>
      <c r="F433" s="118"/>
    </row>
    <row r="434" spans="1:6" x14ac:dyDescent="0.25">
      <c r="A434" s="112"/>
      <c r="B434" s="53" t="s">
        <v>19</v>
      </c>
      <c r="C434" s="49" t="s">
        <v>21</v>
      </c>
      <c r="D434" s="49">
        <v>131</v>
      </c>
      <c r="E434" s="49" t="s">
        <v>22</v>
      </c>
      <c r="F434" s="49" t="s">
        <v>17</v>
      </c>
    </row>
    <row r="435" spans="1:6" x14ac:dyDescent="0.25">
      <c r="A435" s="112"/>
      <c r="B435" s="53" t="s">
        <v>298</v>
      </c>
      <c r="C435" s="49" t="s">
        <v>16</v>
      </c>
      <c r="D435" s="49">
        <v>1</v>
      </c>
      <c r="E435" s="49" t="s">
        <v>22</v>
      </c>
      <c r="F435" s="49" t="s">
        <v>94</v>
      </c>
    </row>
    <row r="436" spans="1:6" x14ac:dyDescent="0.25">
      <c r="A436" s="112"/>
      <c r="B436" s="53" t="s">
        <v>28</v>
      </c>
      <c r="C436" s="49" t="s">
        <v>16</v>
      </c>
      <c r="D436" s="49">
        <v>1</v>
      </c>
      <c r="E436" s="49" t="s">
        <v>29</v>
      </c>
      <c r="F436" s="120" t="s">
        <v>292</v>
      </c>
    </row>
    <row r="437" spans="1:6" x14ac:dyDescent="0.25">
      <c r="A437" s="112"/>
      <c r="B437" s="53" t="s">
        <v>32</v>
      </c>
      <c r="C437" s="49" t="s">
        <v>16</v>
      </c>
      <c r="D437" s="49">
        <v>24</v>
      </c>
      <c r="E437" s="49" t="s">
        <v>29</v>
      </c>
      <c r="F437" s="120" t="s">
        <v>292</v>
      </c>
    </row>
    <row r="438" spans="1:6" x14ac:dyDescent="0.25">
      <c r="A438" s="112"/>
      <c r="B438" s="53" t="s">
        <v>31</v>
      </c>
      <c r="C438" s="49" t="s">
        <v>16</v>
      </c>
      <c r="D438" s="49">
        <v>19</v>
      </c>
      <c r="E438" s="49" t="s">
        <v>29</v>
      </c>
      <c r="F438" s="120" t="s">
        <v>292</v>
      </c>
    </row>
    <row r="439" spans="1:6" x14ac:dyDescent="0.25">
      <c r="A439" s="112"/>
      <c r="B439" s="53" t="s">
        <v>25</v>
      </c>
      <c r="C439" s="49" t="s">
        <v>16</v>
      </c>
      <c r="D439" s="49">
        <v>1</v>
      </c>
      <c r="E439" s="49" t="s">
        <v>29</v>
      </c>
      <c r="F439" s="120" t="s">
        <v>292</v>
      </c>
    </row>
    <row r="440" spans="1:6" x14ac:dyDescent="0.25">
      <c r="A440" s="112"/>
      <c r="B440" s="53" t="s">
        <v>34</v>
      </c>
      <c r="C440" s="49" t="s">
        <v>16</v>
      </c>
      <c r="D440" s="49">
        <v>1</v>
      </c>
      <c r="E440" s="49" t="s">
        <v>29</v>
      </c>
      <c r="F440" s="120" t="s">
        <v>292</v>
      </c>
    </row>
    <row r="441" spans="1:6" x14ac:dyDescent="0.25">
      <c r="A441" s="112"/>
      <c r="B441" s="53" t="s">
        <v>24</v>
      </c>
      <c r="C441" s="49" t="s">
        <v>16</v>
      </c>
      <c r="D441" s="49">
        <v>23</v>
      </c>
      <c r="E441" s="49"/>
      <c r="F441" s="49" t="s">
        <v>17</v>
      </c>
    </row>
    <row r="442" spans="1:6" x14ac:dyDescent="0.25">
      <c r="A442" s="112"/>
      <c r="B442" s="53" t="s">
        <v>20</v>
      </c>
      <c r="C442" s="49" t="s">
        <v>16</v>
      </c>
      <c r="D442" s="49">
        <v>3</v>
      </c>
      <c r="E442" s="49" t="s">
        <v>22</v>
      </c>
      <c r="F442" s="120" t="s">
        <v>299</v>
      </c>
    </row>
    <row r="443" spans="1:6" x14ac:dyDescent="0.25">
      <c r="A443" s="112"/>
      <c r="B443" s="53" t="s">
        <v>300</v>
      </c>
      <c r="C443" s="49" t="s">
        <v>16</v>
      </c>
      <c r="D443" s="49">
        <v>23</v>
      </c>
      <c r="E443" s="49" t="s">
        <v>295</v>
      </c>
      <c r="F443" s="120" t="s">
        <v>292</v>
      </c>
    </row>
    <row r="444" spans="1:6" x14ac:dyDescent="0.25">
      <c r="A444" s="112"/>
      <c r="B444" s="53" t="s">
        <v>301</v>
      </c>
      <c r="C444" s="49" t="s">
        <v>16</v>
      </c>
      <c r="D444" s="49">
        <v>1</v>
      </c>
      <c r="E444" s="49" t="s">
        <v>29</v>
      </c>
      <c r="F444" s="120" t="s">
        <v>292</v>
      </c>
    </row>
    <row r="445" spans="1:6" x14ac:dyDescent="0.25">
      <c r="A445" s="116"/>
      <c r="B445" s="117" t="s">
        <v>302</v>
      </c>
      <c r="C445" s="118"/>
      <c r="D445" s="118"/>
      <c r="E445" s="118"/>
      <c r="F445" s="118"/>
    </row>
    <row r="446" spans="1:6" x14ac:dyDescent="0.25">
      <c r="A446" s="112"/>
      <c r="B446" s="53" t="s">
        <v>303</v>
      </c>
      <c r="C446" s="49" t="s">
        <v>21</v>
      </c>
      <c r="D446" s="49">
        <v>18</v>
      </c>
      <c r="E446" s="49" t="s">
        <v>22</v>
      </c>
      <c r="F446" s="49" t="s">
        <v>17</v>
      </c>
    </row>
    <row r="447" spans="1:6" x14ac:dyDescent="0.25">
      <c r="A447" s="112"/>
      <c r="B447" s="53" t="s">
        <v>24</v>
      </c>
      <c r="C447" s="49" t="s">
        <v>16</v>
      </c>
      <c r="D447" s="49">
        <v>1</v>
      </c>
      <c r="E447" s="49"/>
      <c r="F447" s="49" t="s">
        <v>17</v>
      </c>
    </row>
    <row r="448" spans="1:6" x14ac:dyDescent="0.25">
      <c r="A448" s="112"/>
      <c r="B448" s="53" t="s">
        <v>20</v>
      </c>
      <c r="C448" s="49" t="s">
        <v>16</v>
      </c>
      <c r="D448" s="49">
        <v>2</v>
      </c>
      <c r="E448" s="49" t="s">
        <v>22</v>
      </c>
      <c r="F448" s="120" t="s">
        <v>292</v>
      </c>
    </row>
    <row r="449" spans="1:6" x14ac:dyDescent="0.25">
      <c r="A449" s="112"/>
      <c r="B449" s="53" t="s">
        <v>36</v>
      </c>
      <c r="C449" s="49" t="s">
        <v>304</v>
      </c>
      <c r="D449" s="49">
        <v>51.3</v>
      </c>
      <c r="E449" s="49" t="s">
        <v>22</v>
      </c>
      <c r="F449" s="120" t="s">
        <v>292</v>
      </c>
    </row>
    <row r="450" spans="1:6" x14ac:dyDescent="0.25">
      <c r="A450" s="112"/>
      <c r="B450" s="53" t="s">
        <v>305</v>
      </c>
      <c r="C450" s="49" t="s">
        <v>16</v>
      </c>
      <c r="D450" s="49">
        <v>1</v>
      </c>
      <c r="E450" s="49" t="s">
        <v>38</v>
      </c>
      <c r="F450" s="49" t="s">
        <v>17</v>
      </c>
    </row>
    <row r="451" spans="1:6" x14ac:dyDescent="0.25">
      <c r="A451" s="112"/>
      <c r="B451" s="53" t="s">
        <v>306</v>
      </c>
      <c r="C451" s="49" t="s">
        <v>16</v>
      </c>
      <c r="D451" s="49">
        <v>1</v>
      </c>
      <c r="E451" s="49" t="s">
        <v>38</v>
      </c>
      <c r="F451" s="49" t="s">
        <v>17</v>
      </c>
    </row>
    <row r="453" spans="1:6" x14ac:dyDescent="0.25">
      <c r="A453" s="127" t="s">
        <v>308</v>
      </c>
      <c r="B453" s="127"/>
      <c r="C453" s="32"/>
      <c r="D453" s="121"/>
      <c r="E453" s="127" t="s">
        <v>160</v>
      </c>
      <c r="F453" s="127"/>
    </row>
    <row r="454" spans="1:6" x14ac:dyDescent="0.25">
      <c r="A454" s="127"/>
      <c r="B454" s="127"/>
      <c r="C454" s="122"/>
      <c r="D454" s="123"/>
      <c r="E454" s="127"/>
      <c r="F454" s="127"/>
    </row>
    <row r="455" spans="1:6" x14ac:dyDescent="0.25">
      <c r="A455" s="127"/>
      <c r="B455" s="127"/>
      <c r="C455" s="122"/>
      <c r="D455" s="121"/>
      <c r="E455" s="127"/>
      <c r="F455" s="127"/>
    </row>
    <row r="456" spans="1:6" x14ac:dyDescent="0.25">
      <c r="A456" s="127"/>
      <c r="B456" s="127"/>
      <c r="C456" s="122"/>
      <c r="D456" s="121"/>
      <c r="E456" s="127"/>
      <c r="F456" s="127"/>
    </row>
  </sheetData>
  <mergeCells count="10">
    <mergeCell ref="C1:F1"/>
    <mergeCell ref="C2:F2"/>
    <mergeCell ref="A5:F6"/>
    <mergeCell ref="A84:F84"/>
    <mergeCell ref="B193:F193"/>
    <mergeCell ref="B289:F289"/>
    <mergeCell ref="A3:F3"/>
    <mergeCell ref="A419:F420"/>
    <mergeCell ref="A453:B456"/>
    <mergeCell ref="E453:F456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J13" sqref="J13"/>
    </sheetView>
  </sheetViews>
  <sheetFormatPr defaultRowHeight="15" x14ac:dyDescent="0.25"/>
  <cols>
    <col min="1" max="1" width="3.42578125" customWidth="1"/>
    <col min="3" max="3" width="36" customWidth="1"/>
    <col min="4" max="4" width="20" customWidth="1"/>
  </cols>
  <sheetData>
    <row r="1" spans="1:4" x14ac:dyDescent="0.25">
      <c r="A1" s="32"/>
      <c r="B1" s="32"/>
      <c r="C1" s="32"/>
      <c r="D1" s="28" t="s">
        <v>201</v>
      </c>
    </row>
    <row r="5" spans="1:4" x14ac:dyDescent="0.25">
      <c r="A5" s="39"/>
      <c r="B5" s="132" t="s">
        <v>311</v>
      </c>
      <c r="C5" s="132"/>
      <c r="D5" s="132"/>
    </row>
    <row r="6" spans="1:4" ht="42.75" customHeight="1" x14ac:dyDescent="0.25">
      <c r="A6" s="39"/>
      <c r="B6" s="132"/>
      <c r="C6" s="132"/>
      <c r="D6" s="132"/>
    </row>
    <row r="7" spans="1:4" x14ac:dyDescent="0.25">
      <c r="A7" s="134"/>
      <c r="B7" s="134"/>
      <c r="C7" s="134"/>
      <c r="D7" s="134"/>
    </row>
    <row r="8" spans="1:4" ht="15.75" x14ac:dyDescent="0.25">
      <c r="A8" s="32"/>
      <c r="B8" s="40" t="s">
        <v>155</v>
      </c>
      <c r="C8" s="40" t="s">
        <v>156</v>
      </c>
      <c r="D8" s="41"/>
    </row>
    <row r="9" spans="1:4" ht="15.75" x14ac:dyDescent="0.25">
      <c r="A9" s="32"/>
      <c r="B9" s="42" t="s">
        <v>188</v>
      </c>
      <c r="C9" s="43" t="s">
        <v>157</v>
      </c>
      <c r="D9" s="44"/>
    </row>
    <row r="10" spans="1:4" ht="15.75" x14ac:dyDescent="0.25">
      <c r="A10" s="32"/>
      <c r="B10" s="42" t="s">
        <v>189</v>
      </c>
      <c r="C10" s="43" t="s">
        <v>190</v>
      </c>
      <c r="D10" s="44"/>
    </row>
    <row r="11" spans="1:4" ht="15.75" x14ac:dyDescent="0.25">
      <c r="A11" s="32"/>
      <c r="B11" s="40" t="s">
        <v>191</v>
      </c>
      <c r="C11" s="43" t="s">
        <v>192</v>
      </c>
      <c r="D11" s="44"/>
    </row>
    <row r="12" spans="1:4" ht="15.75" x14ac:dyDescent="0.25">
      <c r="A12" s="32"/>
      <c r="B12" s="40" t="s">
        <v>193</v>
      </c>
      <c r="C12" s="43" t="s">
        <v>26</v>
      </c>
      <c r="D12" s="45"/>
    </row>
    <row r="13" spans="1:4" ht="15.75" x14ac:dyDescent="0.25">
      <c r="A13" s="32"/>
      <c r="B13" s="40" t="s">
        <v>194</v>
      </c>
      <c r="C13" s="43" t="s">
        <v>195</v>
      </c>
      <c r="D13" s="45"/>
    </row>
    <row r="14" spans="1:4" ht="15.75" x14ac:dyDescent="0.25">
      <c r="A14" s="32"/>
      <c r="B14" s="40" t="s">
        <v>196</v>
      </c>
      <c r="C14" s="43" t="s">
        <v>197</v>
      </c>
      <c r="D14" s="44"/>
    </row>
    <row r="15" spans="1:4" ht="15.75" x14ac:dyDescent="0.25">
      <c r="A15" s="32"/>
      <c r="B15" s="40" t="s">
        <v>198</v>
      </c>
      <c r="C15" s="43" t="s">
        <v>199</v>
      </c>
      <c r="D15" s="44"/>
    </row>
    <row r="16" spans="1:4" ht="15.75" x14ac:dyDescent="0.25">
      <c r="B16" s="40" t="s">
        <v>200</v>
      </c>
      <c r="C16" s="46" t="s">
        <v>158</v>
      </c>
      <c r="D16" s="44"/>
    </row>
    <row r="20" spans="1:4" x14ac:dyDescent="0.25">
      <c r="A20" s="135" t="s">
        <v>159</v>
      </c>
      <c r="B20" s="135"/>
      <c r="D20" s="29" t="s">
        <v>160</v>
      </c>
    </row>
    <row r="21" spans="1:4" x14ac:dyDescent="0.25">
      <c r="A21" s="133" t="s">
        <v>161</v>
      </c>
      <c r="B21" s="133"/>
      <c r="C21" s="133"/>
      <c r="D21" s="47"/>
    </row>
    <row r="22" spans="1:4" x14ac:dyDescent="0.25">
      <c r="A22" s="133" t="s">
        <v>162</v>
      </c>
      <c r="B22" s="133"/>
      <c r="C22" s="133"/>
      <c r="D22" s="47"/>
    </row>
    <row r="23" spans="1:4" ht="15" customHeight="1" x14ac:dyDescent="0.25">
      <c r="A23" s="133" t="s">
        <v>163</v>
      </c>
      <c r="B23" s="133"/>
      <c r="C23" s="133"/>
      <c r="D23" s="47" t="s">
        <v>202</v>
      </c>
    </row>
  </sheetData>
  <mergeCells count="6">
    <mergeCell ref="B5:D6"/>
    <mergeCell ref="A23:C23"/>
    <mergeCell ref="A7:D7"/>
    <mergeCell ref="A20:B20"/>
    <mergeCell ref="A21:C21"/>
    <mergeCell ref="A22:C22"/>
  </mergeCells>
  <pageMargins left="0.94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1" sqref="A21:B21"/>
    </sheetView>
  </sheetViews>
  <sheetFormatPr defaultRowHeight="15" x14ac:dyDescent="0.25"/>
  <cols>
    <col min="1" max="1" width="9.140625" style="35"/>
    <col min="2" max="2" width="32" style="35" customWidth="1"/>
    <col min="3" max="3" width="9.140625" style="35"/>
    <col min="4" max="4" width="12" style="35" customWidth="1"/>
    <col min="5" max="5" width="17.28515625" style="35" customWidth="1"/>
    <col min="6" max="16384" width="9.140625" style="35"/>
  </cols>
  <sheetData>
    <row r="1" spans="1:5" x14ac:dyDescent="0.25">
      <c r="A1" s="136" t="s">
        <v>203</v>
      </c>
      <c r="B1" s="136"/>
      <c r="C1" s="136"/>
      <c r="D1" s="136"/>
      <c r="E1" s="136"/>
    </row>
    <row r="3" spans="1:5" x14ac:dyDescent="0.25">
      <c r="A3" s="137"/>
      <c r="B3" s="137"/>
      <c r="C3" s="137"/>
      <c r="D3" s="137"/>
      <c r="E3" s="137"/>
    </row>
    <row r="4" spans="1:5" x14ac:dyDescent="0.25">
      <c r="A4" s="138" t="s">
        <v>164</v>
      </c>
      <c r="B4" s="138"/>
      <c r="C4" s="138"/>
      <c r="D4" s="138"/>
      <c r="E4" s="138"/>
    </row>
    <row r="5" spans="1:5" x14ac:dyDescent="0.25">
      <c r="A5" s="48"/>
      <c r="B5" s="48"/>
      <c r="C5" s="48"/>
      <c r="D5" s="48"/>
      <c r="E5" s="48"/>
    </row>
    <row r="6" spans="1:5" ht="42" customHeight="1" x14ac:dyDescent="0.25">
      <c r="A6" s="49" t="s">
        <v>155</v>
      </c>
      <c r="B6" s="49" t="s">
        <v>165</v>
      </c>
      <c r="C6" s="49" t="s">
        <v>2</v>
      </c>
      <c r="D6" s="49" t="s">
        <v>166</v>
      </c>
      <c r="E6" s="49" t="s">
        <v>167</v>
      </c>
    </row>
    <row r="7" spans="1:5" ht="31.5" customHeight="1" x14ac:dyDescent="0.25">
      <c r="A7" s="50">
        <v>1</v>
      </c>
      <c r="B7" s="51" t="s">
        <v>168</v>
      </c>
      <c r="C7" s="7" t="s">
        <v>187</v>
      </c>
      <c r="D7" s="49"/>
      <c r="E7" s="49"/>
    </row>
    <row r="8" spans="1:5" ht="25.5" x14ac:dyDescent="0.25">
      <c r="A8" s="50">
        <v>2</v>
      </c>
      <c r="B8" s="51" t="s">
        <v>169</v>
      </c>
      <c r="C8" s="7" t="s">
        <v>187</v>
      </c>
      <c r="D8" s="49"/>
      <c r="E8" s="49"/>
    </row>
    <row r="9" spans="1:5" ht="57.75" customHeight="1" x14ac:dyDescent="0.25">
      <c r="A9" s="50">
        <v>3</v>
      </c>
      <c r="B9" s="51" t="s">
        <v>170</v>
      </c>
      <c r="C9" s="7" t="s">
        <v>16</v>
      </c>
      <c r="D9" s="49"/>
      <c r="E9" s="49"/>
    </row>
    <row r="10" spans="1:5" ht="23.25" customHeight="1" x14ac:dyDescent="0.25">
      <c r="A10" s="50">
        <v>4</v>
      </c>
      <c r="B10" s="51" t="s">
        <v>171</v>
      </c>
      <c r="C10" s="7" t="s">
        <v>187</v>
      </c>
      <c r="D10" s="49"/>
      <c r="E10" s="49"/>
    </row>
    <row r="11" spans="1:5" ht="25.5" customHeight="1" x14ac:dyDescent="0.25">
      <c r="A11" s="50">
        <v>5</v>
      </c>
      <c r="B11" s="53" t="s">
        <v>172</v>
      </c>
      <c r="C11" s="7" t="s">
        <v>16</v>
      </c>
      <c r="D11" s="49"/>
      <c r="E11" s="49"/>
    </row>
    <row r="12" spans="1:5" ht="21" customHeight="1" x14ac:dyDescent="0.25">
      <c r="A12" s="50">
        <v>6</v>
      </c>
      <c r="B12" s="51" t="s">
        <v>173</v>
      </c>
      <c r="C12" s="7" t="s">
        <v>187</v>
      </c>
      <c r="D12" s="49"/>
      <c r="E12" s="49"/>
    </row>
    <row r="13" spans="1:5" ht="28.5" customHeight="1" x14ac:dyDescent="0.25">
      <c r="A13" s="50">
        <v>7</v>
      </c>
      <c r="B13" s="53" t="s">
        <v>206</v>
      </c>
      <c r="C13" s="7" t="s">
        <v>187</v>
      </c>
      <c r="D13" s="49"/>
      <c r="E13" s="49"/>
    </row>
    <row r="14" spans="1:5" ht="28.5" customHeight="1" x14ac:dyDescent="0.25">
      <c r="A14" s="50">
        <v>8</v>
      </c>
      <c r="B14" s="53" t="s">
        <v>207</v>
      </c>
      <c r="C14" s="7" t="s">
        <v>187</v>
      </c>
      <c r="D14" s="49"/>
      <c r="E14" s="49"/>
    </row>
    <row r="15" spans="1:5" ht="28.5" customHeight="1" x14ac:dyDescent="0.25">
      <c r="A15" s="50">
        <v>9</v>
      </c>
      <c r="B15" s="53" t="s">
        <v>208</v>
      </c>
      <c r="C15" s="7" t="s">
        <v>187</v>
      </c>
      <c r="D15" s="49"/>
      <c r="E15" s="49"/>
    </row>
    <row r="16" spans="1:5" ht="28.5" customHeight="1" x14ac:dyDescent="0.25">
      <c r="A16" s="50">
        <v>10</v>
      </c>
      <c r="B16" s="53" t="s">
        <v>209</v>
      </c>
      <c r="C16" s="7" t="s">
        <v>187</v>
      </c>
      <c r="D16" s="49"/>
      <c r="E16" s="49"/>
    </row>
    <row r="17" spans="1:5" ht="28.5" customHeight="1" x14ac:dyDescent="0.25">
      <c r="A17" s="50">
        <v>11</v>
      </c>
      <c r="B17" s="53" t="s">
        <v>210</v>
      </c>
      <c r="C17" s="7" t="s">
        <v>187</v>
      </c>
      <c r="D17" s="49"/>
      <c r="E17" s="49"/>
    </row>
    <row r="18" spans="1:5" ht="28.5" customHeight="1" x14ac:dyDescent="0.25">
      <c r="A18" s="50">
        <v>12</v>
      </c>
      <c r="B18" s="53" t="s">
        <v>211</v>
      </c>
      <c r="C18" s="7" t="s">
        <v>10</v>
      </c>
      <c r="D18" s="49"/>
      <c r="E18" s="49"/>
    </row>
    <row r="19" spans="1:5" ht="28.5" customHeight="1" x14ac:dyDescent="0.25">
      <c r="A19" s="50">
        <v>13</v>
      </c>
      <c r="B19" s="53" t="s">
        <v>212</v>
      </c>
      <c r="C19" s="7" t="s">
        <v>187</v>
      </c>
      <c r="D19" s="49"/>
      <c r="E19" s="49"/>
    </row>
    <row r="20" spans="1:5" ht="28.5" customHeight="1" x14ac:dyDescent="0.25">
      <c r="A20" s="50">
        <v>14</v>
      </c>
      <c r="B20" s="53" t="s">
        <v>287</v>
      </c>
      <c r="C20" s="7" t="s">
        <v>187</v>
      </c>
      <c r="D20" s="49"/>
      <c r="E20" s="49"/>
    </row>
    <row r="21" spans="1:5" x14ac:dyDescent="0.25">
      <c r="A21" s="139" t="s">
        <v>26</v>
      </c>
      <c r="B21" s="139"/>
      <c r="C21" s="54"/>
      <c r="D21" s="54"/>
      <c r="E21" s="55">
        <f>SUM(E7:E13)</f>
        <v>0</v>
      </c>
    </row>
    <row r="24" spans="1:5" x14ac:dyDescent="0.25">
      <c r="A24" s="140" t="s">
        <v>205</v>
      </c>
      <c r="B24" s="140"/>
      <c r="D24" s="140" t="s">
        <v>204</v>
      </c>
      <c r="E24" s="140"/>
    </row>
    <row r="25" spans="1:5" x14ac:dyDescent="0.25">
      <c r="A25" s="141"/>
      <c r="B25" s="141"/>
      <c r="D25" s="141"/>
      <c r="E25" s="141"/>
    </row>
    <row r="26" spans="1:5" ht="45.75" customHeight="1" x14ac:dyDescent="0.25">
      <c r="A26" s="141"/>
      <c r="B26" s="141"/>
      <c r="D26" s="141"/>
      <c r="E26" s="141"/>
    </row>
  </sheetData>
  <mergeCells count="6">
    <mergeCell ref="A1:E1"/>
    <mergeCell ref="A3:E3"/>
    <mergeCell ref="A4:E4"/>
    <mergeCell ref="A21:B21"/>
    <mergeCell ref="A24:B26"/>
    <mergeCell ref="D24:E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workbookViewId="0">
      <selection activeCell="P8" sqref="P8"/>
    </sheetView>
  </sheetViews>
  <sheetFormatPr defaultRowHeight="15" x14ac:dyDescent="0.25"/>
  <cols>
    <col min="1" max="1" width="9.140625" style="35"/>
    <col min="2" max="2" width="12.7109375" style="35" customWidth="1"/>
    <col min="3" max="3" width="13.7109375" style="35" customWidth="1"/>
    <col min="4" max="4" width="14.140625" style="35" customWidth="1"/>
    <col min="5" max="5" width="19.140625" style="35" customWidth="1"/>
    <col min="6" max="6" width="11.28515625" style="35" customWidth="1"/>
    <col min="7" max="7" width="10.7109375" style="35" customWidth="1"/>
    <col min="8" max="15" width="13" style="35" customWidth="1"/>
    <col min="16" max="16" width="12.140625" style="35" customWidth="1"/>
    <col min="17" max="17" width="12.7109375" style="35" customWidth="1"/>
    <col min="18" max="18" width="12" style="35" customWidth="1"/>
    <col min="19" max="19" width="22" style="35" customWidth="1"/>
    <col min="20" max="16384" width="9.140625" style="35"/>
  </cols>
  <sheetData>
    <row r="1" spans="1:19" x14ac:dyDescent="0.25">
      <c r="B1" s="30"/>
      <c r="C1" s="30"/>
      <c r="D1" s="30"/>
      <c r="E1" s="30"/>
      <c r="F1" s="30"/>
      <c r="S1" s="33" t="s">
        <v>213</v>
      </c>
    </row>
    <row r="3" spans="1:19" ht="15.75" x14ac:dyDescent="0.25">
      <c r="A3" s="142" t="s">
        <v>174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</row>
    <row r="4" spans="1:19" ht="15.75" x14ac:dyDescent="0.25">
      <c r="E4" s="34"/>
    </row>
    <row r="5" spans="1:19" ht="102" x14ac:dyDescent="0.25">
      <c r="A5" s="56" t="s">
        <v>175</v>
      </c>
      <c r="B5" s="49" t="s">
        <v>176</v>
      </c>
      <c r="C5" s="49" t="s">
        <v>177</v>
      </c>
      <c r="D5" s="57" t="s">
        <v>178</v>
      </c>
      <c r="E5" s="49" t="s">
        <v>179</v>
      </c>
      <c r="F5" s="49" t="s">
        <v>180</v>
      </c>
      <c r="G5" s="49" t="s">
        <v>181</v>
      </c>
      <c r="H5" s="49" t="s">
        <v>182</v>
      </c>
      <c r="I5" s="49" t="s">
        <v>206</v>
      </c>
      <c r="J5" s="49" t="s">
        <v>207</v>
      </c>
      <c r="K5" s="49" t="s">
        <v>208</v>
      </c>
      <c r="L5" s="49" t="s">
        <v>209</v>
      </c>
      <c r="M5" s="49" t="s">
        <v>210</v>
      </c>
      <c r="N5" s="49" t="s">
        <v>211</v>
      </c>
      <c r="O5" s="49" t="s">
        <v>212</v>
      </c>
      <c r="P5" s="49" t="s">
        <v>287</v>
      </c>
      <c r="Q5" s="49" t="s">
        <v>183</v>
      </c>
      <c r="R5" s="49" t="s">
        <v>184</v>
      </c>
      <c r="S5" s="49" t="s">
        <v>185</v>
      </c>
    </row>
    <row r="6" spans="1:19" x14ac:dyDescent="0.25">
      <c r="A6" s="58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19" x14ac:dyDescent="0.25">
      <c r="A7" s="58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19" x14ac:dyDescent="0.25">
      <c r="A8" s="58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19" x14ac:dyDescent="0.25">
      <c r="A9" s="58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</row>
    <row r="10" spans="1:19" x14ac:dyDescent="0.25">
      <c r="A10" s="58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</row>
    <row r="11" spans="1:19" x14ac:dyDescent="0.25">
      <c r="A11" s="58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</row>
    <row r="12" spans="1:19" x14ac:dyDescent="0.25">
      <c r="A12" s="58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</row>
    <row r="13" spans="1:19" x14ac:dyDescent="0.25">
      <c r="A13" s="58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</row>
    <row r="14" spans="1:19" x14ac:dyDescent="0.25">
      <c r="A14" s="58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</row>
    <row r="15" spans="1:19" x14ac:dyDescent="0.25">
      <c r="A15" s="58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 x14ac:dyDescent="0.25">
      <c r="A16" s="58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</row>
    <row r="17" spans="1:19" x14ac:dyDescent="0.25">
      <c r="A17" s="58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1:19" x14ac:dyDescent="0.25">
      <c r="A18" s="58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</row>
    <row r="19" spans="1:19" x14ac:dyDescent="0.25">
      <c r="A19" s="58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</row>
    <row r="20" spans="1:19" x14ac:dyDescent="0.25">
      <c r="A20" s="58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</row>
    <row r="21" spans="1:19" x14ac:dyDescent="0.25">
      <c r="A21" s="58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1:19" x14ac:dyDescent="0.25">
      <c r="A22" s="58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19" x14ac:dyDescent="0.25">
      <c r="A23" s="58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19" x14ac:dyDescent="0.25">
      <c r="A24" s="58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19" x14ac:dyDescent="0.25">
      <c r="A25" s="58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19" x14ac:dyDescent="0.25">
      <c r="A26" s="58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 x14ac:dyDescent="0.25">
      <c r="A27" s="58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</row>
    <row r="28" spans="1:19" x14ac:dyDescent="0.25">
      <c r="A28" s="58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</row>
    <row r="29" spans="1:19" x14ac:dyDescent="0.25">
      <c r="A29" s="58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</row>
    <row r="30" spans="1:19" x14ac:dyDescent="0.25">
      <c r="A30" s="58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</row>
    <row r="31" spans="1:19" x14ac:dyDescent="0.25">
      <c r="A31" s="58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</row>
    <row r="32" spans="1:19" x14ac:dyDescent="0.25">
      <c r="A32" s="58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</row>
    <row r="33" spans="1:19" x14ac:dyDescent="0.25">
      <c r="A33" s="58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1:19" x14ac:dyDescent="0.25">
      <c r="A34" s="58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</row>
    <row r="35" spans="1:19" x14ac:dyDescent="0.25">
      <c r="A35" s="58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</row>
    <row r="36" spans="1:19" x14ac:dyDescent="0.25">
      <c r="A36" s="58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</row>
    <row r="38" spans="1:19" x14ac:dyDescent="0.25">
      <c r="A38" s="140" t="s">
        <v>214</v>
      </c>
      <c r="B38" s="140"/>
      <c r="C38" s="140"/>
      <c r="D38" s="140"/>
      <c r="E38" s="140"/>
      <c r="Q38" s="140" t="s">
        <v>204</v>
      </c>
      <c r="R38" s="140"/>
      <c r="S38" s="140"/>
    </row>
    <row r="39" spans="1:19" x14ac:dyDescent="0.25">
      <c r="A39" s="141"/>
      <c r="B39" s="141"/>
      <c r="C39" s="141"/>
      <c r="D39" s="141"/>
      <c r="E39" s="141"/>
      <c r="Q39" s="141"/>
      <c r="R39" s="141"/>
      <c r="S39" s="141"/>
    </row>
    <row r="40" spans="1:19" x14ac:dyDescent="0.25">
      <c r="A40" s="141"/>
      <c r="B40" s="141"/>
      <c r="C40" s="141"/>
      <c r="D40" s="141"/>
      <c r="E40" s="141"/>
      <c r="Q40" s="141"/>
      <c r="R40" s="141"/>
      <c r="S40" s="141"/>
    </row>
    <row r="41" spans="1:19" x14ac:dyDescent="0.25">
      <c r="A41" s="141"/>
      <c r="B41" s="141"/>
      <c r="C41" s="141"/>
      <c r="D41" s="141"/>
      <c r="E41" s="141"/>
      <c r="Q41" s="141"/>
      <c r="R41" s="141"/>
      <c r="S41" s="141"/>
    </row>
    <row r="42" spans="1:19" x14ac:dyDescent="0.25">
      <c r="A42" s="141"/>
      <c r="B42" s="141"/>
      <c r="C42" s="141"/>
      <c r="D42" s="141"/>
      <c r="E42" s="141"/>
      <c r="Q42" s="141"/>
      <c r="R42" s="141"/>
      <c r="S42" s="141"/>
    </row>
  </sheetData>
  <mergeCells count="3">
    <mergeCell ref="A3:S3"/>
    <mergeCell ref="A38:E42"/>
    <mergeCell ref="Q38:S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E23" sqref="E23"/>
    </sheetView>
  </sheetViews>
  <sheetFormatPr defaultRowHeight="12.75" x14ac:dyDescent="0.2"/>
  <cols>
    <col min="1" max="1" width="34.28515625" style="60" customWidth="1"/>
    <col min="2" max="2" width="31.42578125" style="60" customWidth="1"/>
    <col min="3" max="256" width="9.140625" style="60"/>
    <col min="257" max="257" width="34.28515625" style="60" customWidth="1"/>
    <col min="258" max="258" width="31.42578125" style="60" customWidth="1"/>
    <col min="259" max="512" width="9.140625" style="60"/>
    <col min="513" max="513" width="34.28515625" style="60" customWidth="1"/>
    <col min="514" max="514" width="31.42578125" style="60" customWidth="1"/>
    <col min="515" max="768" width="9.140625" style="60"/>
    <col min="769" max="769" width="34.28515625" style="60" customWidth="1"/>
    <col min="770" max="770" width="31.42578125" style="60" customWidth="1"/>
    <col min="771" max="1024" width="9.140625" style="60"/>
    <col min="1025" max="1025" width="34.28515625" style="60" customWidth="1"/>
    <col min="1026" max="1026" width="31.42578125" style="60" customWidth="1"/>
    <col min="1027" max="1280" width="9.140625" style="60"/>
    <col min="1281" max="1281" width="34.28515625" style="60" customWidth="1"/>
    <col min="1282" max="1282" width="31.42578125" style="60" customWidth="1"/>
    <col min="1283" max="1536" width="9.140625" style="60"/>
    <col min="1537" max="1537" width="34.28515625" style="60" customWidth="1"/>
    <col min="1538" max="1538" width="31.42578125" style="60" customWidth="1"/>
    <col min="1539" max="1792" width="9.140625" style="60"/>
    <col min="1793" max="1793" width="34.28515625" style="60" customWidth="1"/>
    <col min="1794" max="1794" width="31.42578125" style="60" customWidth="1"/>
    <col min="1795" max="2048" width="9.140625" style="60"/>
    <col min="2049" max="2049" width="34.28515625" style="60" customWidth="1"/>
    <col min="2050" max="2050" width="31.42578125" style="60" customWidth="1"/>
    <col min="2051" max="2304" width="9.140625" style="60"/>
    <col min="2305" max="2305" width="34.28515625" style="60" customWidth="1"/>
    <col min="2306" max="2306" width="31.42578125" style="60" customWidth="1"/>
    <col min="2307" max="2560" width="9.140625" style="60"/>
    <col min="2561" max="2561" width="34.28515625" style="60" customWidth="1"/>
    <col min="2562" max="2562" width="31.42578125" style="60" customWidth="1"/>
    <col min="2563" max="2816" width="9.140625" style="60"/>
    <col min="2817" max="2817" width="34.28515625" style="60" customWidth="1"/>
    <col min="2818" max="2818" width="31.42578125" style="60" customWidth="1"/>
    <col min="2819" max="3072" width="9.140625" style="60"/>
    <col min="3073" max="3073" width="34.28515625" style="60" customWidth="1"/>
    <col min="3074" max="3074" width="31.42578125" style="60" customWidth="1"/>
    <col min="3075" max="3328" width="9.140625" style="60"/>
    <col min="3329" max="3329" width="34.28515625" style="60" customWidth="1"/>
    <col min="3330" max="3330" width="31.42578125" style="60" customWidth="1"/>
    <col min="3331" max="3584" width="9.140625" style="60"/>
    <col min="3585" max="3585" width="34.28515625" style="60" customWidth="1"/>
    <col min="3586" max="3586" width="31.42578125" style="60" customWidth="1"/>
    <col min="3587" max="3840" width="9.140625" style="60"/>
    <col min="3841" max="3841" width="34.28515625" style="60" customWidth="1"/>
    <col min="3842" max="3842" width="31.42578125" style="60" customWidth="1"/>
    <col min="3843" max="4096" width="9.140625" style="60"/>
    <col min="4097" max="4097" width="34.28515625" style="60" customWidth="1"/>
    <col min="4098" max="4098" width="31.42578125" style="60" customWidth="1"/>
    <col min="4099" max="4352" width="9.140625" style="60"/>
    <col min="4353" max="4353" width="34.28515625" style="60" customWidth="1"/>
    <col min="4354" max="4354" width="31.42578125" style="60" customWidth="1"/>
    <col min="4355" max="4608" width="9.140625" style="60"/>
    <col min="4609" max="4609" width="34.28515625" style="60" customWidth="1"/>
    <col min="4610" max="4610" width="31.42578125" style="60" customWidth="1"/>
    <col min="4611" max="4864" width="9.140625" style="60"/>
    <col min="4865" max="4865" width="34.28515625" style="60" customWidth="1"/>
    <col min="4866" max="4866" width="31.42578125" style="60" customWidth="1"/>
    <col min="4867" max="5120" width="9.140625" style="60"/>
    <col min="5121" max="5121" width="34.28515625" style="60" customWidth="1"/>
    <col min="5122" max="5122" width="31.42578125" style="60" customWidth="1"/>
    <col min="5123" max="5376" width="9.140625" style="60"/>
    <col min="5377" max="5377" width="34.28515625" style="60" customWidth="1"/>
    <col min="5378" max="5378" width="31.42578125" style="60" customWidth="1"/>
    <col min="5379" max="5632" width="9.140625" style="60"/>
    <col min="5633" max="5633" width="34.28515625" style="60" customWidth="1"/>
    <col min="5634" max="5634" width="31.42578125" style="60" customWidth="1"/>
    <col min="5635" max="5888" width="9.140625" style="60"/>
    <col min="5889" max="5889" width="34.28515625" style="60" customWidth="1"/>
    <col min="5890" max="5890" width="31.42578125" style="60" customWidth="1"/>
    <col min="5891" max="6144" width="9.140625" style="60"/>
    <col min="6145" max="6145" width="34.28515625" style="60" customWidth="1"/>
    <col min="6146" max="6146" width="31.42578125" style="60" customWidth="1"/>
    <col min="6147" max="6400" width="9.140625" style="60"/>
    <col min="6401" max="6401" width="34.28515625" style="60" customWidth="1"/>
    <col min="6402" max="6402" width="31.42578125" style="60" customWidth="1"/>
    <col min="6403" max="6656" width="9.140625" style="60"/>
    <col min="6657" max="6657" width="34.28515625" style="60" customWidth="1"/>
    <col min="6658" max="6658" width="31.42578125" style="60" customWidth="1"/>
    <col min="6659" max="6912" width="9.140625" style="60"/>
    <col min="6913" max="6913" width="34.28515625" style="60" customWidth="1"/>
    <col min="6914" max="6914" width="31.42578125" style="60" customWidth="1"/>
    <col min="6915" max="7168" width="9.140625" style="60"/>
    <col min="7169" max="7169" width="34.28515625" style="60" customWidth="1"/>
    <col min="7170" max="7170" width="31.42578125" style="60" customWidth="1"/>
    <col min="7171" max="7424" width="9.140625" style="60"/>
    <col min="7425" max="7425" width="34.28515625" style="60" customWidth="1"/>
    <col min="7426" max="7426" width="31.42578125" style="60" customWidth="1"/>
    <col min="7427" max="7680" width="9.140625" style="60"/>
    <col min="7681" max="7681" width="34.28515625" style="60" customWidth="1"/>
    <col min="7682" max="7682" width="31.42578125" style="60" customWidth="1"/>
    <col min="7683" max="7936" width="9.140625" style="60"/>
    <col min="7937" max="7937" width="34.28515625" style="60" customWidth="1"/>
    <col min="7938" max="7938" width="31.42578125" style="60" customWidth="1"/>
    <col min="7939" max="8192" width="9.140625" style="60"/>
    <col min="8193" max="8193" width="34.28515625" style="60" customWidth="1"/>
    <col min="8194" max="8194" width="31.42578125" style="60" customWidth="1"/>
    <col min="8195" max="8448" width="9.140625" style="60"/>
    <col min="8449" max="8449" width="34.28515625" style="60" customWidth="1"/>
    <col min="8450" max="8450" width="31.42578125" style="60" customWidth="1"/>
    <col min="8451" max="8704" width="9.140625" style="60"/>
    <col min="8705" max="8705" width="34.28515625" style="60" customWidth="1"/>
    <col min="8706" max="8706" width="31.42578125" style="60" customWidth="1"/>
    <col min="8707" max="8960" width="9.140625" style="60"/>
    <col min="8961" max="8961" width="34.28515625" style="60" customWidth="1"/>
    <col min="8962" max="8962" width="31.42578125" style="60" customWidth="1"/>
    <col min="8963" max="9216" width="9.140625" style="60"/>
    <col min="9217" max="9217" width="34.28515625" style="60" customWidth="1"/>
    <col min="9218" max="9218" width="31.42578125" style="60" customWidth="1"/>
    <col min="9219" max="9472" width="9.140625" style="60"/>
    <col min="9473" max="9473" width="34.28515625" style="60" customWidth="1"/>
    <col min="9474" max="9474" width="31.42578125" style="60" customWidth="1"/>
    <col min="9475" max="9728" width="9.140625" style="60"/>
    <col min="9729" max="9729" width="34.28515625" style="60" customWidth="1"/>
    <col min="9730" max="9730" width="31.42578125" style="60" customWidth="1"/>
    <col min="9731" max="9984" width="9.140625" style="60"/>
    <col min="9985" max="9985" width="34.28515625" style="60" customWidth="1"/>
    <col min="9986" max="9986" width="31.42578125" style="60" customWidth="1"/>
    <col min="9987" max="10240" width="9.140625" style="60"/>
    <col min="10241" max="10241" width="34.28515625" style="60" customWidth="1"/>
    <col min="10242" max="10242" width="31.42578125" style="60" customWidth="1"/>
    <col min="10243" max="10496" width="9.140625" style="60"/>
    <col min="10497" max="10497" width="34.28515625" style="60" customWidth="1"/>
    <col min="10498" max="10498" width="31.42578125" style="60" customWidth="1"/>
    <col min="10499" max="10752" width="9.140625" style="60"/>
    <col min="10753" max="10753" width="34.28515625" style="60" customWidth="1"/>
    <col min="10754" max="10754" width="31.42578125" style="60" customWidth="1"/>
    <col min="10755" max="11008" width="9.140625" style="60"/>
    <col min="11009" max="11009" width="34.28515625" style="60" customWidth="1"/>
    <col min="11010" max="11010" width="31.42578125" style="60" customWidth="1"/>
    <col min="11011" max="11264" width="9.140625" style="60"/>
    <col min="11265" max="11265" width="34.28515625" style="60" customWidth="1"/>
    <col min="11266" max="11266" width="31.42578125" style="60" customWidth="1"/>
    <col min="11267" max="11520" width="9.140625" style="60"/>
    <col min="11521" max="11521" width="34.28515625" style="60" customWidth="1"/>
    <col min="11522" max="11522" width="31.42578125" style="60" customWidth="1"/>
    <col min="11523" max="11776" width="9.140625" style="60"/>
    <col min="11777" max="11777" width="34.28515625" style="60" customWidth="1"/>
    <col min="11778" max="11778" width="31.42578125" style="60" customWidth="1"/>
    <col min="11779" max="12032" width="9.140625" style="60"/>
    <col min="12033" max="12033" width="34.28515625" style="60" customWidth="1"/>
    <col min="12034" max="12034" width="31.42578125" style="60" customWidth="1"/>
    <col min="12035" max="12288" width="9.140625" style="60"/>
    <col min="12289" max="12289" width="34.28515625" style="60" customWidth="1"/>
    <col min="12290" max="12290" width="31.42578125" style="60" customWidth="1"/>
    <col min="12291" max="12544" width="9.140625" style="60"/>
    <col min="12545" max="12545" width="34.28515625" style="60" customWidth="1"/>
    <col min="12546" max="12546" width="31.42578125" style="60" customWidth="1"/>
    <col min="12547" max="12800" width="9.140625" style="60"/>
    <col min="12801" max="12801" width="34.28515625" style="60" customWidth="1"/>
    <col min="12802" max="12802" width="31.42578125" style="60" customWidth="1"/>
    <col min="12803" max="13056" width="9.140625" style="60"/>
    <col min="13057" max="13057" width="34.28515625" style="60" customWidth="1"/>
    <col min="13058" max="13058" width="31.42578125" style="60" customWidth="1"/>
    <col min="13059" max="13312" width="9.140625" style="60"/>
    <col min="13313" max="13313" width="34.28515625" style="60" customWidth="1"/>
    <col min="13314" max="13314" width="31.42578125" style="60" customWidth="1"/>
    <col min="13315" max="13568" width="9.140625" style="60"/>
    <col min="13569" max="13569" width="34.28515625" style="60" customWidth="1"/>
    <col min="13570" max="13570" width="31.42578125" style="60" customWidth="1"/>
    <col min="13571" max="13824" width="9.140625" style="60"/>
    <col min="13825" max="13825" width="34.28515625" style="60" customWidth="1"/>
    <col min="13826" max="13826" width="31.42578125" style="60" customWidth="1"/>
    <col min="13827" max="14080" width="9.140625" style="60"/>
    <col min="14081" max="14081" width="34.28515625" style="60" customWidth="1"/>
    <col min="14082" max="14082" width="31.42578125" style="60" customWidth="1"/>
    <col min="14083" max="14336" width="9.140625" style="60"/>
    <col min="14337" max="14337" width="34.28515625" style="60" customWidth="1"/>
    <col min="14338" max="14338" width="31.42578125" style="60" customWidth="1"/>
    <col min="14339" max="14592" width="9.140625" style="60"/>
    <col min="14593" max="14593" width="34.28515625" style="60" customWidth="1"/>
    <col min="14594" max="14594" width="31.42578125" style="60" customWidth="1"/>
    <col min="14595" max="14848" width="9.140625" style="60"/>
    <col min="14849" max="14849" width="34.28515625" style="60" customWidth="1"/>
    <col min="14850" max="14850" width="31.42578125" style="60" customWidth="1"/>
    <col min="14851" max="15104" width="9.140625" style="60"/>
    <col min="15105" max="15105" width="34.28515625" style="60" customWidth="1"/>
    <col min="15106" max="15106" width="31.42578125" style="60" customWidth="1"/>
    <col min="15107" max="15360" width="9.140625" style="60"/>
    <col min="15361" max="15361" width="34.28515625" style="60" customWidth="1"/>
    <col min="15362" max="15362" width="31.42578125" style="60" customWidth="1"/>
    <col min="15363" max="15616" width="9.140625" style="60"/>
    <col min="15617" max="15617" width="34.28515625" style="60" customWidth="1"/>
    <col min="15618" max="15618" width="31.42578125" style="60" customWidth="1"/>
    <col min="15619" max="15872" width="9.140625" style="60"/>
    <col min="15873" max="15873" width="34.28515625" style="60" customWidth="1"/>
    <col min="15874" max="15874" width="31.42578125" style="60" customWidth="1"/>
    <col min="15875" max="16128" width="9.140625" style="60"/>
    <col min="16129" max="16129" width="34.28515625" style="60" customWidth="1"/>
    <col min="16130" max="16130" width="31.42578125" style="60" customWidth="1"/>
    <col min="16131" max="16384" width="9.140625" style="60"/>
  </cols>
  <sheetData>
    <row r="1" spans="1:4" ht="32.25" customHeight="1" x14ac:dyDescent="0.2">
      <c r="A1" s="143" t="s">
        <v>215</v>
      </c>
      <c r="B1" s="144"/>
      <c r="C1" s="59"/>
      <c r="D1" s="59"/>
    </row>
    <row r="3" spans="1:4" ht="15.75" x14ac:dyDescent="0.25">
      <c r="A3" s="145" t="s">
        <v>216</v>
      </c>
      <c r="B3" s="145"/>
    </row>
    <row r="4" spans="1:4" ht="15.75" x14ac:dyDescent="0.25">
      <c r="A4" s="61"/>
      <c r="B4" s="61"/>
    </row>
    <row r="5" spans="1:4" ht="15.75" x14ac:dyDescent="0.2">
      <c r="A5" s="62" t="s">
        <v>217</v>
      </c>
      <c r="B5" s="62" t="s">
        <v>218</v>
      </c>
    </row>
    <row r="6" spans="1:4" x14ac:dyDescent="0.2">
      <c r="A6" s="63" t="s">
        <v>219</v>
      </c>
      <c r="B6" s="64" t="s">
        <v>220</v>
      </c>
    </row>
    <row r="7" spans="1:4" ht="63.75" x14ac:dyDescent="0.2">
      <c r="A7" s="63" t="s">
        <v>221</v>
      </c>
      <c r="B7" s="64" t="s">
        <v>222</v>
      </c>
    </row>
    <row r="8" spans="1:4" ht="38.25" x14ac:dyDescent="0.2">
      <c r="A8" s="63" t="s">
        <v>223</v>
      </c>
      <c r="B8" s="64" t="s">
        <v>222</v>
      </c>
    </row>
    <row r="9" spans="1:4" ht="51" x14ac:dyDescent="0.2">
      <c r="A9" s="63" t="s">
        <v>224</v>
      </c>
      <c r="B9" s="64">
        <v>3000</v>
      </c>
    </row>
    <row r="10" spans="1:4" x14ac:dyDescent="0.2">
      <c r="A10" s="63" t="s">
        <v>225</v>
      </c>
      <c r="B10" s="64" t="s">
        <v>226</v>
      </c>
    </row>
    <row r="11" spans="1:4" ht="25.5" x14ac:dyDescent="0.2">
      <c r="A11" s="63" t="s">
        <v>227</v>
      </c>
      <c r="B11" s="64">
        <v>10000</v>
      </c>
    </row>
    <row r="12" spans="1:4" ht="38.25" x14ac:dyDescent="0.2">
      <c r="A12" s="63" t="s">
        <v>228</v>
      </c>
      <c r="B12" s="64">
        <v>30000</v>
      </c>
    </row>
    <row r="13" spans="1:4" ht="38.25" x14ac:dyDescent="0.2">
      <c r="A13" s="63" t="s">
        <v>229</v>
      </c>
      <c r="B13" s="64">
        <v>10000</v>
      </c>
    </row>
    <row r="14" spans="1:4" ht="102" x14ac:dyDescent="0.2">
      <c r="A14" s="63" t="s">
        <v>230</v>
      </c>
      <c r="B14" s="64">
        <v>50000</v>
      </c>
    </row>
    <row r="15" spans="1:4" ht="76.5" x14ac:dyDescent="0.2">
      <c r="A15" s="63" t="s">
        <v>231</v>
      </c>
      <c r="B15" s="64" t="s">
        <v>232</v>
      </c>
    </row>
    <row r="16" spans="1:4" ht="51" x14ac:dyDescent="0.2">
      <c r="A16" s="63" t="s">
        <v>233</v>
      </c>
      <c r="B16" s="64">
        <v>5000</v>
      </c>
    </row>
    <row r="18" spans="1:10" x14ac:dyDescent="0.2">
      <c r="A18" s="65"/>
      <c r="B18" s="65"/>
      <c r="C18" s="65"/>
    </row>
    <row r="19" spans="1:10" ht="63.75" x14ac:dyDescent="0.2">
      <c r="A19" s="66" t="s">
        <v>234</v>
      </c>
      <c r="B19" s="146" t="s">
        <v>235</v>
      </c>
      <c r="C19" s="146"/>
      <c r="H19" s="104"/>
      <c r="J19" s="105"/>
    </row>
    <row r="20" spans="1:10" x14ac:dyDescent="0.2">
      <c r="A20" s="106"/>
      <c r="B20" s="106"/>
      <c r="C20" s="106"/>
      <c r="D20" s="106"/>
    </row>
    <row r="21" spans="1:10" x14ac:dyDescent="0.2">
      <c r="A21" s="106"/>
      <c r="B21" s="106"/>
      <c r="C21" s="106"/>
      <c r="D21" s="106"/>
    </row>
  </sheetData>
  <mergeCells count="3">
    <mergeCell ref="A1:B1"/>
    <mergeCell ref="A3:B3"/>
    <mergeCell ref="B19:C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"/>
  <sheetViews>
    <sheetView topLeftCell="D1" workbookViewId="0">
      <selection activeCell="H20" sqref="H20"/>
    </sheetView>
  </sheetViews>
  <sheetFormatPr defaultRowHeight="12.75" x14ac:dyDescent="0.25"/>
  <cols>
    <col min="1" max="1" width="3.5703125" style="68" customWidth="1"/>
    <col min="2" max="2" width="11.85546875" style="68" customWidth="1"/>
    <col min="3" max="3" width="16.5703125" style="68" customWidth="1"/>
    <col min="4" max="4" width="24.85546875" style="68" customWidth="1"/>
    <col min="5" max="5" width="6.5703125" style="68" customWidth="1"/>
    <col min="6" max="6" width="15" style="68" customWidth="1"/>
    <col min="7" max="7" width="13.28515625" style="68" customWidth="1"/>
    <col min="8" max="8" width="12.28515625" style="68" customWidth="1"/>
    <col min="9" max="9" width="24.28515625" style="68" customWidth="1"/>
    <col min="10" max="10" width="8.140625" style="68" customWidth="1"/>
    <col min="11" max="11" width="15.140625" style="68" customWidth="1"/>
    <col min="12" max="12" width="9.140625" style="68"/>
    <col min="13" max="13" width="6.140625" style="68" customWidth="1"/>
    <col min="14" max="14" width="18" style="68" customWidth="1"/>
    <col min="15" max="15" width="5.5703125" style="68" customWidth="1"/>
    <col min="16" max="16" width="12" style="68" customWidth="1"/>
    <col min="17" max="17" width="18.28515625" style="68" customWidth="1"/>
    <col min="18" max="18" width="14.5703125" style="68" customWidth="1"/>
    <col min="19" max="19" width="17.140625" style="68" customWidth="1"/>
    <col min="20" max="20" width="18" style="68" customWidth="1"/>
    <col min="21" max="256" width="9.140625" style="68"/>
    <col min="257" max="257" width="3.5703125" style="68" customWidth="1"/>
    <col min="258" max="258" width="11.85546875" style="68" customWidth="1"/>
    <col min="259" max="259" width="16.5703125" style="68" customWidth="1"/>
    <col min="260" max="260" width="24.85546875" style="68" customWidth="1"/>
    <col min="261" max="261" width="6.5703125" style="68" customWidth="1"/>
    <col min="262" max="262" width="15" style="68" customWidth="1"/>
    <col min="263" max="263" width="13.28515625" style="68" customWidth="1"/>
    <col min="264" max="264" width="12.28515625" style="68" customWidth="1"/>
    <col min="265" max="265" width="24.28515625" style="68" customWidth="1"/>
    <col min="266" max="266" width="8.140625" style="68" customWidth="1"/>
    <col min="267" max="267" width="15.140625" style="68" customWidth="1"/>
    <col min="268" max="268" width="9.140625" style="68"/>
    <col min="269" max="269" width="6.140625" style="68" customWidth="1"/>
    <col min="270" max="270" width="18" style="68" customWidth="1"/>
    <col min="271" max="271" width="5.5703125" style="68" customWidth="1"/>
    <col min="272" max="272" width="12" style="68" customWidth="1"/>
    <col min="273" max="273" width="18.28515625" style="68" customWidth="1"/>
    <col min="274" max="274" width="14.5703125" style="68" customWidth="1"/>
    <col min="275" max="275" width="17.140625" style="68" customWidth="1"/>
    <col min="276" max="276" width="18" style="68" customWidth="1"/>
    <col min="277" max="512" width="9.140625" style="68"/>
    <col min="513" max="513" width="3.5703125" style="68" customWidth="1"/>
    <col min="514" max="514" width="11.85546875" style="68" customWidth="1"/>
    <col min="515" max="515" width="16.5703125" style="68" customWidth="1"/>
    <col min="516" max="516" width="24.85546875" style="68" customWidth="1"/>
    <col min="517" max="517" width="6.5703125" style="68" customWidth="1"/>
    <col min="518" max="518" width="15" style="68" customWidth="1"/>
    <col min="519" max="519" width="13.28515625" style="68" customWidth="1"/>
    <col min="520" max="520" width="12.28515625" style="68" customWidth="1"/>
    <col min="521" max="521" width="24.28515625" style="68" customWidth="1"/>
    <col min="522" max="522" width="8.140625" style="68" customWidth="1"/>
    <col min="523" max="523" width="15.140625" style="68" customWidth="1"/>
    <col min="524" max="524" width="9.140625" style="68"/>
    <col min="525" max="525" width="6.140625" style="68" customWidth="1"/>
    <col min="526" max="526" width="18" style="68" customWidth="1"/>
    <col min="527" max="527" width="5.5703125" style="68" customWidth="1"/>
    <col min="528" max="528" width="12" style="68" customWidth="1"/>
    <col min="529" max="529" width="18.28515625" style="68" customWidth="1"/>
    <col min="530" max="530" width="14.5703125" style="68" customWidth="1"/>
    <col min="531" max="531" width="17.140625" style="68" customWidth="1"/>
    <col min="532" max="532" width="18" style="68" customWidth="1"/>
    <col min="533" max="768" width="9.140625" style="68"/>
    <col min="769" max="769" width="3.5703125" style="68" customWidth="1"/>
    <col min="770" max="770" width="11.85546875" style="68" customWidth="1"/>
    <col min="771" max="771" width="16.5703125" style="68" customWidth="1"/>
    <col min="772" max="772" width="24.85546875" style="68" customWidth="1"/>
    <col min="773" max="773" width="6.5703125" style="68" customWidth="1"/>
    <col min="774" max="774" width="15" style="68" customWidth="1"/>
    <col min="775" max="775" width="13.28515625" style="68" customWidth="1"/>
    <col min="776" max="776" width="12.28515625" style="68" customWidth="1"/>
    <col min="777" max="777" width="24.28515625" style="68" customWidth="1"/>
    <col min="778" max="778" width="8.140625" style="68" customWidth="1"/>
    <col min="779" max="779" width="15.140625" style="68" customWidth="1"/>
    <col min="780" max="780" width="9.140625" style="68"/>
    <col min="781" max="781" width="6.140625" style="68" customWidth="1"/>
    <col min="782" max="782" width="18" style="68" customWidth="1"/>
    <col min="783" max="783" width="5.5703125" style="68" customWidth="1"/>
    <col min="784" max="784" width="12" style="68" customWidth="1"/>
    <col min="785" max="785" width="18.28515625" style="68" customWidth="1"/>
    <col min="786" max="786" width="14.5703125" style="68" customWidth="1"/>
    <col min="787" max="787" width="17.140625" style="68" customWidth="1"/>
    <col min="788" max="788" width="18" style="68" customWidth="1"/>
    <col min="789" max="1024" width="9.140625" style="68"/>
    <col min="1025" max="1025" width="3.5703125" style="68" customWidth="1"/>
    <col min="1026" max="1026" width="11.85546875" style="68" customWidth="1"/>
    <col min="1027" max="1027" width="16.5703125" style="68" customWidth="1"/>
    <col min="1028" max="1028" width="24.85546875" style="68" customWidth="1"/>
    <col min="1029" max="1029" width="6.5703125" style="68" customWidth="1"/>
    <col min="1030" max="1030" width="15" style="68" customWidth="1"/>
    <col min="1031" max="1031" width="13.28515625" style="68" customWidth="1"/>
    <col min="1032" max="1032" width="12.28515625" style="68" customWidth="1"/>
    <col min="1033" max="1033" width="24.28515625" style="68" customWidth="1"/>
    <col min="1034" max="1034" width="8.140625" style="68" customWidth="1"/>
    <col min="1035" max="1035" width="15.140625" style="68" customWidth="1"/>
    <col min="1036" max="1036" width="9.140625" style="68"/>
    <col min="1037" max="1037" width="6.140625" style="68" customWidth="1"/>
    <col min="1038" max="1038" width="18" style="68" customWidth="1"/>
    <col min="1039" max="1039" width="5.5703125" style="68" customWidth="1"/>
    <col min="1040" max="1040" width="12" style="68" customWidth="1"/>
    <col min="1041" max="1041" width="18.28515625" style="68" customWidth="1"/>
    <col min="1042" max="1042" width="14.5703125" style="68" customWidth="1"/>
    <col min="1043" max="1043" width="17.140625" style="68" customWidth="1"/>
    <col min="1044" max="1044" width="18" style="68" customWidth="1"/>
    <col min="1045" max="1280" width="9.140625" style="68"/>
    <col min="1281" max="1281" width="3.5703125" style="68" customWidth="1"/>
    <col min="1282" max="1282" width="11.85546875" style="68" customWidth="1"/>
    <col min="1283" max="1283" width="16.5703125" style="68" customWidth="1"/>
    <col min="1284" max="1284" width="24.85546875" style="68" customWidth="1"/>
    <col min="1285" max="1285" width="6.5703125" style="68" customWidth="1"/>
    <col min="1286" max="1286" width="15" style="68" customWidth="1"/>
    <col min="1287" max="1287" width="13.28515625" style="68" customWidth="1"/>
    <col min="1288" max="1288" width="12.28515625" style="68" customWidth="1"/>
    <col min="1289" max="1289" width="24.28515625" style="68" customWidth="1"/>
    <col min="1290" max="1290" width="8.140625" style="68" customWidth="1"/>
    <col min="1291" max="1291" width="15.140625" style="68" customWidth="1"/>
    <col min="1292" max="1292" width="9.140625" style="68"/>
    <col min="1293" max="1293" width="6.140625" style="68" customWidth="1"/>
    <col min="1294" max="1294" width="18" style="68" customWidth="1"/>
    <col min="1295" max="1295" width="5.5703125" style="68" customWidth="1"/>
    <col min="1296" max="1296" width="12" style="68" customWidth="1"/>
    <col min="1297" max="1297" width="18.28515625" style="68" customWidth="1"/>
    <col min="1298" max="1298" width="14.5703125" style="68" customWidth="1"/>
    <col min="1299" max="1299" width="17.140625" style="68" customWidth="1"/>
    <col min="1300" max="1300" width="18" style="68" customWidth="1"/>
    <col min="1301" max="1536" width="9.140625" style="68"/>
    <col min="1537" max="1537" width="3.5703125" style="68" customWidth="1"/>
    <col min="1538" max="1538" width="11.85546875" style="68" customWidth="1"/>
    <col min="1539" max="1539" width="16.5703125" style="68" customWidth="1"/>
    <col min="1540" max="1540" width="24.85546875" style="68" customWidth="1"/>
    <col min="1541" max="1541" width="6.5703125" style="68" customWidth="1"/>
    <col min="1542" max="1542" width="15" style="68" customWidth="1"/>
    <col min="1543" max="1543" width="13.28515625" style="68" customWidth="1"/>
    <col min="1544" max="1544" width="12.28515625" style="68" customWidth="1"/>
    <col min="1545" max="1545" width="24.28515625" style="68" customWidth="1"/>
    <col min="1546" max="1546" width="8.140625" style="68" customWidth="1"/>
    <col min="1547" max="1547" width="15.140625" style="68" customWidth="1"/>
    <col min="1548" max="1548" width="9.140625" style="68"/>
    <col min="1549" max="1549" width="6.140625" style="68" customWidth="1"/>
    <col min="1550" max="1550" width="18" style="68" customWidth="1"/>
    <col min="1551" max="1551" width="5.5703125" style="68" customWidth="1"/>
    <col min="1552" max="1552" width="12" style="68" customWidth="1"/>
    <col min="1553" max="1553" width="18.28515625" style="68" customWidth="1"/>
    <col min="1554" max="1554" width="14.5703125" style="68" customWidth="1"/>
    <col min="1555" max="1555" width="17.140625" style="68" customWidth="1"/>
    <col min="1556" max="1556" width="18" style="68" customWidth="1"/>
    <col min="1557" max="1792" width="9.140625" style="68"/>
    <col min="1793" max="1793" width="3.5703125" style="68" customWidth="1"/>
    <col min="1794" max="1794" width="11.85546875" style="68" customWidth="1"/>
    <col min="1795" max="1795" width="16.5703125" style="68" customWidth="1"/>
    <col min="1796" max="1796" width="24.85546875" style="68" customWidth="1"/>
    <col min="1797" max="1797" width="6.5703125" style="68" customWidth="1"/>
    <col min="1798" max="1798" width="15" style="68" customWidth="1"/>
    <col min="1799" max="1799" width="13.28515625" style="68" customWidth="1"/>
    <col min="1800" max="1800" width="12.28515625" style="68" customWidth="1"/>
    <col min="1801" max="1801" width="24.28515625" style="68" customWidth="1"/>
    <col min="1802" max="1802" width="8.140625" style="68" customWidth="1"/>
    <col min="1803" max="1803" width="15.140625" style="68" customWidth="1"/>
    <col min="1804" max="1804" width="9.140625" style="68"/>
    <col min="1805" max="1805" width="6.140625" style="68" customWidth="1"/>
    <col min="1806" max="1806" width="18" style="68" customWidth="1"/>
    <col min="1807" max="1807" width="5.5703125" style="68" customWidth="1"/>
    <col min="1808" max="1808" width="12" style="68" customWidth="1"/>
    <col min="1809" max="1809" width="18.28515625" style="68" customWidth="1"/>
    <col min="1810" max="1810" width="14.5703125" style="68" customWidth="1"/>
    <col min="1811" max="1811" width="17.140625" style="68" customWidth="1"/>
    <col min="1812" max="1812" width="18" style="68" customWidth="1"/>
    <col min="1813" max="2048" width="9.140625" style="68"/>
    <col min="2049" max="2049" width="3.5703125" style="68" customWidth="1"/>
    <col min="2050" max="2050" width="11.85546875" style="68" customWidth="1"/>
    <col min="2051" max="2051" width="16.5703125" style="68" customWidth="1"/>
    <col min="2052" max="2052" width="24.85546875" style="68" customWidth="1"/>
    <col min="2053" max="2053" width="6.5703125" style="68" customWidth="1"/>
    <col min="2054" max="2054" width="15" style="68" customWidth="1"/>
    <col min="2055" max="2055" width="13.28515625" style="68" customWidth="1"/>
    <col min="2056" max="2056" width="12.28515625" style="68" customWidth="1"/>
    <col min="2057" max="2057" width="24.28515625" style="68" customWidth="1"/>
    <col min="2058" max="2058" width="8.140625" style="68" customWidth="1"/>
    <col min="2059" max="2059" width="15.140625" style="68" customWidth="1"/>
    <col min="2060" max="2060" width="9.140625" style="68"/>
    <col min="2061" max="2061" width="6.140625" style="68" customWidth="1"/>
    <col min="2062" max="2062" width="18" style="68" customWidth="1"/>
    <col min="2063" max="2063" width="5.5703125" style="68" customWidth="1"/>
    <col min="2064" max="2064" width="12" style="68" customWidth="1"/>
    <col min="2065" max="2065" width="18.28515625" style="68" customWidth="1"/>
    <col min="2066" max="2066" width="14.5703125" style="68" customWidth="1"/>
    <col min="2067" max="2067" width="17.140625" style="68" customWidth="1"/>
    <col min="2068" max="2068" width="18" style="68" customWidth="1"/>
    <col min="2069" max="2304" width="9.140625" style="68"/>
    <col min="2305" max="2305" width="3.5703125" style="68" customWidth="1"/>
    <col min="2306" max="2306" width="11.85546875" style="68" customWidth="1"/>
    <col min="2307" max="2307" width="16.5703125" style="68" customWidth="1"/>
    <col min="2308" max="2308" width="24.85546875" style="68" customWidth="1"/>
    <col min="2309" max="2309" width="6.5703125" style="68" customWidth="1"/>
    <col min="2310" max="2310" width="15" style="68" customWidth="1"/>
    <col min="2311" max="2311" width="13.28515625" style="68" customWidth="1"/>
    <col min="2312" max="2312" width="12.28515625" style="68" customWidth="1"/>
    <col min="2313" max="2313" width="24.28515625" style="68" customWidth="1"/>
    <col min="2314" max="2314" width="8.140625" style="68" customWidth="1"/>
    <col min="2315" max="2315" width="15.140625" style="68" customWidth="1"/>
    <col min="2316" max="2316" width="9.140625" style="68"/>
    <col min="2317" max="2317" width="6.140625" style="68" customWidth="1"/>
    <col min="2318" max="2318" width="18" style="68" customWidth="1"/>
    <col min="2319" max="2319" width="5.5703125" style="68" customWidth="1"/>
    <col min="2320" max="2320" width="12" style="68" customWidth="1"/>
    <col min="2321" max="2321" width="18.28515625" style="68" customWidth="1"/>
    <col min="2322" max="2322" width="14.5703125" style="68" customWidth="1"/>
    <col min="2323" max="2323" width="17.140625" style="68" customWidth="1"/>
    <col min="2324" max="2324" width="18" style="68" customWidth="1"/>
    <col min="2325" max="2560" width="9.140625" style="68"/>
    <col min="2561" max="2561" width="3.5703125" style="68" customWidth="1"/>
    <col min="2562" max="2562" width="11.85546875" style="68" customWidth="1"/>
    <col min="2563" max="2563" width="16.5703125" style="68" customWidth="1"/>
    <col min="2564" max="2564" width="24.85546875" style="68" customWidth="1"/>
    <col min="2565" max="2565" width="6.5703125" style="68" customWidth="1"/>
    <col min="2566" max="2566" width="15" style="68" customWidth="1"/>
    <col min="2567" max="2567" width="13.28515625" style="68" customWidth="1"/>
    <col min="2568" max="2568" width="12.28515625" style="68" customWidth="1"/>
    <col min="2569" max="2569" width="24.28515625" style="68" customWidth="1"/>
    <col min="2570" max="2570" width="8.140625" style="68" customWidth="1"/>
    <col min="2571" max="2571" width="15.140625" style="68" customWidth="1"/>
    <col min="2572" max="2572" width="9.140625" style="68"/>
    <col min="2573" max="2573" width="6.140625" style="68" customWidth="1"/>
    <col min="2574" max="2574" width="18" style="68" customWidth="1"/>
    <col min="2575" max="2575" width="5.5703125" style="68" customWidth="1"/>
    <col min="2576" max="2576" width="12" style="68" customWidth="1"/>
    <col min="2577" max="2577" width="18.28515625" style="68" customWidth="1"/>
    <col min="2578" max="2578" width="14.5703125" style="68" customWidth="1"/>
    <col min="2579" max="2579" width="17.140625" style="68" customWidth="1"/>
    <col min="2580" max="2580" width="18" style="68" customWidth="1"/>
    <col min="2581" max="2816" width="9.140625" style="68"/>
    <col min="2817" max="2817" width="3.5703125" style="68" customWidth="1"/>
    <col min="2818" max="2818" width="11.85546875" style="68" customWidth="1"/>
    <col min="2819" max="2819" width="16.5703125" style="68" customWidth="1"/>
    <col min="2820" max="2820" width="24.85546875" style="68" customWidth="1"/>
    <col min="2821" max="2821" width="6.5703125" style="68" customWidth="1"/>
    <col min="2822" max="2822" width="15" style="68" customWidth="1"/>
    <col min="2823" max="2823" width="13.28515625" style="68" customWidth="1"/>
    <col min="2824" max="2824" width="12.28515625" style="68" customWidth="1"/>
    <col min="2825" max="2825" width="24.28515625" style="68" customWidth="1"/>
    <col min="2826" max="2826" width="8.140625" style="68" customWidth="1"/>
    <col min="2827" max="2827" width="15.140625" style="68" customWidth="1"/>
    <col min="2828" max="2828" width="9.140625" style="68"/>
    <col min="2829" max="2829" width="6.140625" style="68" customWidth="1"/>
    <col min="2830" max="2830" width="18" style="68" customWidth="1"/>
    <col min="2831" max="2831" width="5.5703125" style="68" customWidth="1"/>
    <col min="2832" max="2832" width="12" style="68" customWidth="1"/>
    <col min="2833" max="2833" width="18.28515625" style="68" customWidth="1"/>
    <col min="2834" max="2834" width="14.5703125" style="68" customWidth="1"/>
    <col min="2835" max="2835" width="17.140625" style="68" customWidth="1"/>
    <col min="2836" max="2836" width="18" style="68" customWidth="1"/>
    <col min="2837" max="3072" width="9.140625" style="68"/>
    <col min="3073" max="3073" width="3.5703125" style="68" customWidth="1"/>
    <col min="3074" max="3074" width="11.85546875" style="68" customWidth="1"/>
    <col min="3075" max="3075" width="16.5703125" style="68" customWidth="1"/>
    <col min="3076" max="3076" width="24.85546875" style="68" customWidth="1"/>
    <col min="3077" max="3077" width="6.5703125" style="68" customWidth="1"/>
    <col min="3078" max="3078" width="15" style="68" customWidth="1"/>
    <col min="3079" max="3079" width="13.28515625" style="68" customWidth="1"/>
    <col min="3080" max="3080" width="12.28515625" style="68" customWidth="1"/>
    <col min="3081" max="3081" width="24.28515625" style="68" customWidth="1"/>
    <col min="3082" max="3082" width="8.140625" style="68" customWidth="1"/>
    <col min="3083" max="3083" width="15.140625" style="68" customWidth="1"/>
    <col min="3084" max="3084" width="9.140625" style="68"/>
    <col min="3085" max="3085" width="6.140625" style="68" customWidth="1"/>
    <col min="3086" max="3086" width="18" style="68" customWidth="1"/>
    <col min="3087" max="3087" width="5.5703125" style="68" customWidth="1"/>
    <col min="3088" max="3088" width="12" style="68" customWidth="1"/>
    <col min="3089" max="3089" width="18.28515625" style="68" customWidth="1"/>
    <col min="3090" max="3090" width="14.5703125" style="68" customWidth="1"/>
    <col min="3091" max="3091" width="17.140625" style="68" customWidth="1"/>
    <col min="3092" max="3092" width="18" style="68" customWidth="1"/>
    <col min="3093" max="3328" width="9.140625" style="68"/>
    <col min="3329" max="3329" width="3.5703125" style="68" customWidth="1"/>
    <col min="3330" max="3330" width="11.85546875" style="68" customWidth="1"/>
    <col min="3331" max="3331" width="16.5703125" style="68" customWidth="1"/>
    <col min="3332" max="3332" width="24.85546875" style="68" customWidth="1"/>
    <col min="3333" max="3333" width="6.5703125" style="68" customWidth="1"/>
    <col min="3334" max="3334" width="15" style="68" customWidth="1"/>
    <col min="3335" max="3335" width="13.28515625" style="68" customWidth="1"/>
    <col min="3336" max="3336" width="12.28515625" style="68" customWidth="1"/>
    <col min="3337" max="3337" width="24.28515625" style="68" customWidth="1"/>
    <col min="3338" max="3338" width="8.140625" style="68" customWidth="1"/>
    <col min="3339" max="3339" width="15.140625" style="68" customWidth="1"/>
    <col min="3340" max="3340" width="9.140625" style="68"/>
    <col min="3341" max="3341" width="6.140625" style="68" customWidth="1"/>
    <col min="3342" max="3342" width="18" style="68" customWidth="1"/>
    <col min="3343" max="3343" width="5.5703125" style="68" customWidth="1"/>
    <col min="3344" max="3344" width="12" style="68" customWidth="1"/>
    <col min="3345" max="3345" width="18.28515625" style="68" customWidth="1"/>
    <col min="3346" max="3346" width="14.5703125" style="68" customWidth="1"/>
    <col min="3347" max="3347" width="17.140625" style="68" customWidth="1"/>
    <col min="3348" max="3348" width="18" style="68" customWidth="1"/>
    <col min="3349" max="3584" width="9.140625" style="68"/>
    <col min="3585" max="3585" width="3.5703125" style="68" customWidth="1"/>
    <col min="3586" max="3586" width="11.85546875" style="68" customWidth="1"/>
    <col min="3587" max="3587" width="16.5703125" style="68" customWidth="1"/>
    <col min="3588" max="3588" width="24.85546875" style="68" customWidth="1"/>
    <col min="3589" max="3589" width="6.5703125" style="68" customWidth="1"/>
    <col min="3590" max="3590" width="15" style="68" customWidth="1"/>
    <col min="3591" max="3591" width="13.28515625" style="68" customWidth="1"/>
    <col min="3592" max="3592" width="12.28515625" style="68" customWidth="1"/>
    <col min="3593" max="3593" width="24.28515625" style="68" customWidth="1"/>
    <col min="3594" max="3594" width="8.140625" style="68" customWidth="1"/>
    <col min="3595" max="3595" width="15.140625" style="68" customWidth="1"/>
    <col min="3596" max="3596" width="9.140625" style="68"/>
    <col min="3597" max="3597" width="6.140625" style="68" customWidth="1"/>
    <col min="3598" max="3598" width="18" style="68" customWidth="1"/>
    <col min="3599" max="3599" width="5.5703125" style="68" customWidth="1"/>
    <col min="3600" max="3600" width="12" style="68" customWidth="1"/>
    <col min="3601" max="3601" width="18.28515625" style="68" customWidth="1"/>
    <col min="3602" max="3602" width="14.5703125" style="68" customWidth="1"/>
    <col min="3603" max="3603" width="17.140625" style="68" customWidth="1"/>
    <col min="3604" max="3604" width="18" style="68" customWidth="1"/>
    <col min="3605" max="3840" width="9.140625" style="68"/>
    <col min="3841" max="3841" width="3.5703125" style="68" customWidth="1"/>
    <col min="3842" max="3842" width="11.85546875" style="68" customWidth="1"/>
    <col min="3843" max="3843" width="16.5703125" style="68" customWidth="1"/>
    <col min="3844" max="3844" width="24.85546875" style="68" customWidth="1"/>
    <col min="3845" max="3845" width="6.5703125" style="68" customWidth="1"/>
    <col min="3846" max="3846" width="15" style="68" customWidth="1"/>
    <col min="3847" max="3847" width="13.28515625" style="68" customWidth="1"/>
    <col min="3848" max="3848" width="12.28515625" style="68" customWidth="1"/>
    <col min="3849" max="3849" width="24.28515625" style="68" customWidth="1"/>
    <col min="3850" max="3850" width="8.140625" style="68" customWidth="1"/>
    <col min="3851" max="3851" width="15.140625" style="68" customWidth="1"/>
    <col min="3852" max="3852" width="9.140625" style="68"/>
    <col min="3853" max="3853" width="6.140625" style="68" customWidth="1"/>
    <col min="3854" max="3854" width="18" style="68" customWidth="1"/>
    <col min="3855" max="3855" width="5.5703125" style="68" customWidth="1"/>
    <col min="3856" max="3856" width="12" style="68" customWidth="1"/>
    <col min="3857" max="3857" width="18.28515625" style="68" customWidth="1"/>
    <col min="3858" max="3858" width="14.5703125" style="68" customWidth="1"/>
    <col min="3859" max="3859" width="17.140625" style="68" customWidth="1"/>
    <col min="3860" max="3860" width="18" style="68" customWidth="1"/>
    <col min="3861" max="4096" width="9.140625" style="68"/>
    <col min="4097" max="4097" width="3.5703125" style="68" customWidth="1"/>
    <col min="4098" max="4098" width="11.85546875" style="68" customWidth="1"/>
    <col min="4099" max="4099" width="16.5703125" style="68" customWidth="1"/>
    <col min="4100" max="4100" width="24.85546875" style="68" customWidth="1"/>
    <col min="4101" max="4101" width="6.5703125" style="68" customWidth="1"/>
    <col min="4102" max="4102" width="15" style="68" customWidth="1"/>
    <col min="4103" max="4103" width="13.28515625" style="68" customWidth="1"/>
    <col min="4104" max="4104" width="12.28515625" style="68" customWidth="1"/>
    <col min="4105" max="4105" width="24.28515625" style="68" customWidth="1"/>
    <col min="4106" max="4106" width="8.140625" style="68" customWidth="1"/>
    <col min="4107" max="4107" width="15.140625" style="68" customWidth="1"/>
    <col min="4108" max="4108" width="9.140625" style="68"/>
    <col min="4109" max="4109" width="6.140625" style="68" customWidth="1"/>
    <col min="4110" max="4110" width="18" style="68" customWidth="1"/>
    <col min="4111" max="4111" width="5.5703125" style="68" customWidth="1"/>
    <col min="4112" max="4112" width="12" style="68" customWidth="1"/>
    <col min="4113" max="4113" width="18.28515625" style="68" customWidth="1"/>
    <col min="4114" max="4114" width="14.5703125" style="68" customWidth="1"/>
    <col min="4115" max="4115" width="17.140625" style="68" customWidth="1"/>
    <col min="4116" max="4116" width="18" style="68" customWidth="1"/>
    <col min="4117" max="4352" width="9.140625" style="68"/>
    <col min="4353" max="4353" width="3.5703125" style="68" customWidth="1"/>
    <col min="4354" max="4354" width="11.85546875" style="68" customWidth="1"/>
    <col min="4355" max="4355" width="16.5703125" style="68" customWidth="1"/>
    <col min="4356" max="4356" width="24.85546875" style="68" customWidth="1"/>
    <col min="4357" max="4357" width="6.5703125" style="68" customWidth="1"/>
    <col min="4358" max="4358" width="15" style="68" customWidth="1"/>
    <col min="4359" max="4359" width="13.28515625" style="68" customWidth="1"/>
    <col min="4360" max="4360" width="12.28515625" style="68" customWidth="1"/>
    <col min="4361" max="4361" width="24.28515625" style="68" customWidth="1"/>
    <col min="4362" max="4362" width="8.140625" style="68" customWidth="1"/>
    <col min="4363" max="4363" width="15.140625" style="68" customWidth="1"/>
    <col min="4364" max="4364" width="9.140625" style="68"/>
    <col min="4365" max="4365" width="6.140625" style="68" customWidth="1"/>
    <col min="4366" max="4366" width="18" style="68" customWidth="1"/>
    <col min="4367" max="4367" width="5.5703125" style="68" customWidth="1"/>
    <col min="4368" max="4368" width="12" style="68" customWidth="1"/>
    <col min="4369" max="4369" width="18.28515625" style="68" customWidth="1"/>
    <col min="4370" max="4370" width="14.5703125" style="68" customWidth="1"/>
    <col min="4371" max="4371" width="17.140625" style="68" customWidth="1"/>
    <col min="4372" max="4372" width="18" style="68" customWidth="1"/>
    <col min="4373" max="4608" width="9.140625" style="68"/>
    <col min="4609" max="4609" width="3.5703125" style="68" customWidth="1"/>
    <col min="4610" max="4610" width="11.85546875" style="68" customWidth="1"/>
    <col min="4611" max="4611" width="16.5703125" style="68" customWidth="1"/>
    <col min="4612" max="4612" width="24.85546875" style="68" customWidth="1"/>
    <col min="4613" max="4613" width="6.5703125" style="68" customWidth="1"/>
    <col min="4614" max="4614" width="15" style="68" customWidth="1"/>
    <col min="4615" max="4615" width="13.28515625" style="68" customWidth="1"/>
    <col min="4616" max="4616" width="12.28515625" style="68" customWidth="1"/>
    <col min="4617" max="4617" width="24.28515625" style="68" customWidth="1"/>
    <col min="4618" max="4618" width="8.140625" style="68" customWidth="1"/>
    <col min="4619" max="4619" width="15.140625" style="68" customWidth="1"/>
    <col min="4620" max="4620" width="9.140625" style="68"/>
    <col min="4621" max="4621" width="6.140625" style="68" customWidth="1"/>
    <col min="4622" max="4622" width="18" style="68" customWidth="1"/>
    <col min="4623" max="4623" width="5.5703125" style="68" customWidth="1"/>
    <col min="4624" max="4624" width="12" style="68" customWidth="1"/>
    <col min="4625" max="4625" width="18.28515625" style="68" customWidth="1"/>
    <col min="4626" max="4626" width="14.5703125" style="68" customWidth="1"/>
    <col min="4627" max="4627" width="17.140625" style="68" customWidth="1"/>
    <col min="4628" max="4628" width="18" style="68" customWidth="1"/>
    <col min="4629" max="4864" width="9.140625" style="68"/>
    <col min="4865" max="4865" width="3.5703125" style="68" customWidth="1"/>
    <col min="4866" max="4866" width="11.85546875" style="68" customWidth="1"/>
    <col min="4867" max="4867" width="16.5703125" style="68" customWidth="1"/>
    <col min="4868" max="4868" width="24.85546875" style="68" customWidth="1"/>
    <col min="4869" max="4869" width="6.5703125" style="68" customWidth="1"/>
    <col min="4870" max="4870" width="15" style="68" customWidth="1"/>
    <col min="4871" max="4871" width="13.28515625" style="68" customWidth="1"/>
    <col min="4872" max="4872" width="12.28515625" style="68" customWidth="1"/>
    <col min="4873" max="4873" width="24.28515625" style="68" customWidth="1"/>
    <col min="4874" max="4874" width="8.140625" style="68" customWidth="1"/>
    <col min="4875" max="4875" width="15.140625" style="68" customWidth="1"/>
    <col min="4876" max="4876" width="9.140625" style="68"/>
    <col min="4877" max="4877" width="6.140625" style="68" customWidth="1"/>
    <col min="4878" max="4878" width="18" style="68" customWidth="1"/>
    <col min="4879" max="4879" width="5.5703125" style="68" customWidth="1"/>
    <col min="4880" max="4880" width="12" style="68" customWidth="1"/>
    <col min="4881" max="4881" width="18.28515625" style="68" customWidth="1"/>
    <col min="4882" max="4882" width="14.5703125" style="68" customWidth="1"/>
    <col min="4883" max="4883" width="17.140625" style="68" customWidth="1"/>
    <col min="4884" max="4884" width="18" style="68" customWidth="1"/>
    <col min="4885" max="5120" width="9.140625" style="68"/>
    <col min="5121" max="5121" width="3.5703125" style="68" customWidth="1"/>
    <col min="5122" max="5122" width="11.85546875" style="68" customWidth="1"/>
    <col min="5123" max="5123" width="16.5703125" style="68" customWidth="1"/>
    <col min="5124" max="5124" width="24.85546875" style="68" customWidth="1"/>
    <col min="5125" max="5125" width="6.5703125" style="68" customWidth="1"/>
    <col min="5126" max="5126" width="15" style="68" customWidth="1"/>
    <col min="5127" max="5127" width="13.28515625" style="68" customWidth="1"/>
    <col min="5128" max="5128" width="12.28515625" style="68" customWidth="1"/>
    <col min="5129" max="5129" width="24.28515625" style="68" customWidth="1"/>
    <col min="5130" max="5130" width="8.140625" style="68" customWidth="1"/>
    <col min="5131" max="5131" width="15.140625" style="68" customWidth="1"/>
    <col min="5132" max="5132" width="9.140625" style="68"/>
    <col min="5133" max="5133" width="6.140625" style="68" customWidth="1"/>
    <col min="5134" max="5134" width="18" style="68" customWidth="1"/>
    <col min="5135" max="5135" width="5.5703125" style="68" customWidth="1"/>
    <col min="5136" max="5136" width="12" style="68" customWidth="1"/>
    <col min="5137" max="5137" width="18.28515625" style="68" customWidth="1"/>
    <col min="5138" max="5138" width="14.5703125" style="68" customWidth="1"/>
    <col min="5139" max="5139" width="17.140625" style="68" customWidth="1"/>
    <col min="5140" max="5140" width="18" style="68" customWidth="1"/>
    <col min="5141" max="5376" width="9.140625" style="68"/>
    <col min="5377" max="5377" width="3.5703125" style="68" customWidth="1"/>
    <col min="5378" max="5378" width="11.85546875" style="68" customWidth="1"/>
    <col min="5379" max="5379" width="16.5703125" style="68" customWidth="1"/>
    <col min="5380" max="5380" width="24.85546875" style="68" customWidth="1"/>
    <col min="5381" max="5381" width="6.5703125" style="68" customWidth="1"/>
    <col min="5382" max="5382" width="15" style="68" customWidth="1"/>
    <col min="5383" max="5383" width="13.28515625" style="68" customWidth="1"/>
    <col min="5384" max="5384" width="12.28515625" style="68" customWidth="1"/>
    <col min="5385" max="5385" width="24.28515625" style="68" customWidth="1"/>
    <col min="5386" max="5386" width="8.140625" style="68" customWidth="1"/>
    <col min="5387" max="5387" width="15.140625" style="68" customWidth="1"/>
    <col min="5388" max="5388" width="9.140625" style="68"/>
    <col min="5389" max="5389" width="6.140625" style="68" customWidth="1"/>
    <col min="5390" max="5390" width="18" style="68" customWidth="1"/>
    <col min="5391" max="5391" width="5.5703125" style="68" customWidth="1"/>
    <col min="5392" max="5392" width="12" style="68" customWidth="1"/>
    <col min="5393" max="5393" width="18.28515625" style="68" customWidth="1"/>
    <col min="5394" max="5394" width="14.5703125" style="68" customWidth="1"/>
    <col min="5395" max="5395" width="17.140625" style="68" customWidth="1"/>
    <col min="5396" max="5396" width="18" style="68" customWidth="1"/>
    <col min="5397" max="5632" width="9.140625" style="68"/>
    <col min="5633" max="5633" width="3.5703125" style="68" customWidth="1"/>
    <col min="5634" max="5634" width="11.85546875" style="68" customWidth="1"/>
    <col min="5635" max="5635" width="16.5703125" style="68" customWidth="1"/>
    <col min="5636" max="5636" width="24.85546875" style="68" customWidth="1"/>
    <col min="5637" max="5637" width="6.5703125" style="68" customWidth="1"/>
    <col min="5638" max="5638" width="15" style="68" customWidth="1"/>
    <col min="5639" max="5639" width="13.28515625" style="68" customWidth="1"/>
    <col min="5640" max="5640" width="12.28515625" style="68" customWidth="1"/>
    <col min="5641" max="5641" width="24.28515625" style="68" customWidth="1"/>
    <col min="5642" max="5642" width="8.140625" style="68" customWidth="1"/>
    <col min="5643" max="5643" width="15.140625" style="68" customWidth="1"/>
    <col min="5644" max="5644" width="9.140625" style="68"/>
    <col min="5645" max="5645" width="6.140625" style="68" customWidth="1"/>
    <col min="5646" max="5646" width="18" style="68" customWidth="1"/>
    <col min="5647" max="5647" width="5.5703125" style="68" customWidth="1"/>
    <col min="5648" max="5648" width="12" style="68" customWidth="1"/>
    <col min="5649" max="5649" width="18.28515625" style="68" customWidth="1"/>
    <col min="5650" max="5650" width="14.5703125" style="68" customWidth="1"/>
    <col min="5651" max="5651" width="17.140625" style="68" customWidth="1"/>
    <col min="5652" max="5652" width="18" style="68" customWidth="1"/>
    <col min="5653" max="5888" width="9.140625" style="68"/>
    <col min="5889" max="5889" width="3.5703125" style="68" customWidth="1"/>
    <col min="5890" max="5890" width="11.85546875" style="68" customWidth="1"/>
    <col min="5891" max="5891" width="16.5703125" style="68" customWidth="1"/>
    <col min="5892" max="5892" width="24.85546875" style="68" customWidth="1"/>
    <col min="5893" max="5893" width="6.5703125" style="68" customWidth="1"/>
    <col min="5894" max="5894" width="15" style="68" customWidth="1"/>
    <col min="5895" max="5895" width="13.28515625" style="68" customWidth="1"/>
    <col min="5896" max="5896" width="12.28515625" style="68" customWidth="1"/>
    <col min="5897" max="5897" width="24.28515625" style="68" customWidth="1"/>
    <col min="5898" max="5898" width="8.140625" style="68" customWidth="1"/>
    <col min="5899" max="5899" width="15.140625" style="68" customWidth="1"/>
    <col min="5900" max="5900" width="9.140625" style="68"/>
    <col min="5901" max="5901" width="6.140625" style="68" customWidth="1"/>
    <col min="5902" max="5902" width="18" style="68" customWidth="1"/>
    <col min="5903" max="5903" width="5.5703125" style="68" customWidth="1"/>
    <col min="5904" max="5904" width="12" style="68" customWidth="1"/>
    <col min="5905" max="5905" width="18.28515625" style="68" customWidth="1"/>
    <col min="5906" max="5906" width="14.5703125" style="68" customWidth="1"/>
    <col min="5907" max="5907" width="17.140625" style="68" customWidth="1"/>
    <col min="5908" max="5908" width="18" style="68" customWidth="1"/>
    <col min="5909" max="6144" width="9.140625" style="68"/>
    <col min="6145" max="6145" width="3.5703125" style="68" customWidth="1"/>
    <col min="6146" max="6146" width="11.85546875" style="68" customWidth="1"/>
    <col min="6147" max="6147" width="16.5703125" style="68" customWidth="1"/>
    <col min="6148" max="6148" width="24.85546875" style="68" customWidth="1"/>
    <col min="6149" max="6149" width="6.5703125" style="68" customWidth="1"/>
    <col min="6150" max="6150" width="15" style="68" customWidth="1"/>
    <col min="6151" max="6151" width="13.28515625" style="68" customWidth="1"/>
    <col min="6152" max="6152" width="12.28515625" style="68" customWidth="1"/>
    <col min="6153" max="6153" width="24.28515625" style="68" customWidth="1"/>
    <col min="6154" max="6154" width="8.140625" style="68" customWidth="1"/>
    <col min="6155" max="6155" width="15.140625" style="68" customWidth="1"/>
    <col min="6156" max="6156" width="9.140625" style="68"/>
    <col min="6157" max="6157" width="6.140625" style="68" customWidth="1"/>
    <col min="6158" max="6158" width="18" style="68" customWidth="1"/>
    <col min="6159" max="6159" width="5.5703125" style="68" customWidth="1"/>
    <col min="6160" max="6160" width="12" style="68" customWidth="1"/>
    <col min="6161" max="6161" width="18.28515625" style="68" customWidth="1"/>
    <col min="6162" max="6162" width="14.5703125" style="68" customWidth="1"/>
    <col min="6163" max="6163" width="17.140625" style="68" customWidth="1"/>
    <col min="6164" max="6164" width="18" style="68" customWidth="1"/>
    <col min="6165" max="6400" width="9.140625" style="68"/>
    <col min="6401" max="6401" width="3.5703125" style="68" customWidth="1"/>
    <col min="6402" max="6402" width="11.85546875" style="68" customWidth="1"/>
    <col min="6403" max="6403" width="16.5703125" style="68" customWidth="1"/>
    <col min="6404" max="6404" width="24.85546875" style="68" customWidth="1"/>
    <col min="6405" max="6405" width="6.5703125" style="68" customWidth="1"/>
    <col min="6406" max="6406" width="15" style="68" customWidth="1"/>
    <col min="6407" max="6407" width="13.28515625" style="68" customWidth="1"/>
    <col min="6408" max="6408" width="12.28515625" style="68" customWidth="1"/>
    <col min="6409" max="6409" width="24.28515625" style="68" customWidth="1"/>
    <col min="6410" max="6410" width="8.140625" style="68" customWidth="1"/>
    <col min="6411" max="6411" width="15.140625" style="68" customWidth="1"/>
    <col min="6412" max="6412" width="9.140625" style="68"/>
    <col min="6413" max="6413" width="6.140625" style="68" customWidth="1"/>
    <col min="6414" max="6414" width="18" style="68" customWidth="1"/>
    <col min="6415" max="6415" width="5.5703125" style="68" customWidth="1"/>
    <col min="6416" max="6416" width="12" style="68" customWidth="1"/>
    <col min="6417" max="6417" width="18.28515625" style="68" customWidth="1"/>
    <col min="6418" max="6418" width="14.5703125" style="68" customWidth="1"/>
    <col min="6419" max="6419" width="17.140625" style="68" customWidth="1"/>
    <col min="6420" max="6420" width="18" style="68" customWidth="1"/>
    <col min="6421" max="6656" width="9.140625" style="68"/>
    <col min="6657" max="6657" width="3.5703125" style="68" customWidth="1"/>
    <col min="6658" max="6658" width="11.85546875" style="68" customWidth="1"/>
    <col min="6659" max="6659" width="16.5703125" style="68" customWidth="1"/>
    <col min="6660" max="6660" width="24.85546875" style="68" customWidth="1"/>
    <col min="6661" max="6661" width="6.5703125" style="68" customWidth="1"/>
    <col min="6662" max="6662" width="15" style="68" customWidth="1"/>
    <col min="6663" max="6663" width="13.28515625" style="68" customWidth="1"/>
    <col min="6664" max="6664" width="12.28515625" style="68" customWidth="1"/>
    <col min="6665" max="6665" width="24.28515625" style="68" customWidth="1"/>
    <col min="6666" max="6666" width="8.140625" style="68" customWidth="1"/>
    <col min="6667" max="6667" width="15.140625" style="68" customWidth="1"/>
    <col min="6668" max="6668" width="9.140625" style="68"/>
    <col min="6669" max="6669" width="6.140625" style="68" customWidth="1"/>
    <col min="6670" max="6670" width="18" style="68" customWidth="1"/>
    <col min="6671" max="6671" width="5.5703125" style="68" customWidth="1"/>
    <col min="6672" max="6672" width="12" style="68" customWidth="1"/>
    <col min="6673" max="6673" width="18.28515625" style="68" customWidth="1"/>
    <col min="6674" max="6674" width="14.5703125" style="68" customWidth="1"/>
    <col min="6675" max="6675" width="17.140625" style="68" customWidth="1"/>
    <col min="6676" max="6676" width="18" style="68" customWidth="1"/>
    <col min="6677" max="6912" width="9.140625" style="68"/>
    <col min="6913" max="6913" width="3.5703125" style="68" customWidth="1"/>
    <col min="6914" max="6914" width="11.85546875" style="68" customWidth="1"/>
    <col min="6915" max="6915" width="16.5703125" style="68" customWidth="1"/>
    <col min="6916" max="6916" width="24.85546875" style="68" customWidth="1"/>
    <col min="6917" max="6917" width="6.5703125" style="68" customWidth="1"/>
    <col min="6918" max="6918" width="15" style="68" customWidth="1"/>
    <col min="6919" max="6919" width="13.28515625" style="68" customWidth="1"/>
    <col min="6920" max="6920" width="12.28515625" style="68" customWidth="1"/>
    <col min="6921" max="6921" width="24.28515625" style="68" customWidth="1"/>
    <col min="6922" max="6922" width="8.140625" style="68" customWidth="1"/>
    <col min="6923" max="6923" width="15.140625" style="68" customWidth="1"/>
    <col min="6924" max="6924" width="9.140625" style="68"/>
    <col min="6925" max="6925" width="6.140625" style="68" customWidth="1"/>
    <col min="6926" max="6926" width="18" style="68" customWidth="1"/>
    <col min="6927" max="6927" width="5.5703125" style="68" customWidth="1"/>
    <col min="6928" max="6928" width="12" style="68" customWidth="1"/>
    <col min="6929" max="6929" width="18.28515625" style="68" customWidth="1"/>
    <col min="6930" max="6930" width="14.5703125" style="68" customWidth="1"/>
    <col min="6931" max="6931" width="17.140625" style="68" customWidth="1"/>
    <col min="6932" max="6932" width="18" style="68" customWidth="1"/>
    <col min="6933" max="7168" width="9.140625" style="68"/>
    <col min="7169" max="7169" width="3.5703125" style="68" customWidth="1"/>
    <col min="7170" max="7170" width="11.85546875" style="68" customWidth="1"/>
    <col min="7171" max="7171" width="16.5703125" style="68" customWidth="1"/>
    <col min="7172" max="7172" width="24.85546875" style="68" customWidth="1"/>
    <col min="7173" max="7173" width="6.5703125" style="68" customWidth="1"/>
    <col min="7174" max="7174" width="15" style="68" customWidth="1"/>
    <col min="7175" max="7175" width="13.28515625" style="68" customWidth="1"/>
    <col min="7176" max="7176" width="12.28515625" style="68" customWidth="1"/>
    <col min="7177" max="7177" width="24.28515625" style="68" customWidth="1"/>
    <col min="7178" max="7178" width="8.140625" style="68" customWidth="1"/>
    <col min="7179" max="7179" width="15.140625" style="68" customWidth="1"/>
    <col min="7180" max="7180" width="9.140625" style="68"/>
    <col min="7181" max="7181" width="6.140625" style="68" customWidth="1"/>
    <col min="7182" max="7182" width="18" style="68" customWidth="1"/>
    <col min="7183" max="7183" width="5.5703125" style="68" customWidth="1"/>
    <col min="7184" max="7184" width="12" style="68" customWidth="1"/>
    <col min="7185" max="7185" width="18.28515625" style="68" customWidth="1"/>
    <col min="7186" max="7186" width="14.5703125" style="68" customWidth="1"/>
    <col min="7187" max="7187" width="17.140625" style="68" customWidth="1"/>
    <col min="7188" max="7188" width="18" style="68" customWidth="1"/>
    <col min="7189" max="7424" width="9.140625" style="68"/>
    <col min="7425" max="7425" width="3.5703125" style="68" customWidth="1"/>
    <col min="7426" max="7426" width="11.85546875" style="68" customWidth="1"/>
    <col min="7427" max="7427" width="16.5703125" style="68" customWidth="1"/>
    <col min="7428" max="7428" width="24.85546875" style="68" customWidth="1"/>
    <col min="7429" max="7429" width="6.5703125" style="68" customWidth="1"/>
    <col min="7430" max="7430" width="15" style="68" customWidth="1"/>
    <col min="7431" max="7431" width="13.28515625" style="68" customWidth="1"/>
    <col min="7432" max="7432" width="12.28515625" style="68" customWidth="1"/>
    <col min="7433" max="7433" width="24.28515625" style="68" customWidth="1"/>
    <col min="7434" max="7434" width="8.140625" style="68" customWidth="1"/>
    <col min="7435" max="7435" width="15.140625" style="68" customWidth="1"/>
    <col min="7436" max="7436" width="9.140625" style="68"/>
    <col min="7437" max="7437" width="6.140625" style="68" customWidth="1"/>
    <col min="7438" max="7438" width="18" style="68" customWidth="1"/>
    <col min="7439" max="7439" width="5.5703125" style="68" customWidth="1"/>
    <col min="7440" max="7440" width="12" style="68" customWidth="1"/>
    <col min="7441" max="7441" width="18.28515625" style="68" customWidth="1"/>
    <col min="7442" max="7442" width="14.5703125" style="68" customWidth="1"/>
    <col min="7443" max="7443" width="17.140625" style="68" customWidth="1"/>
    <col min="7444" max="7444" width="18" style="68" customWidth="1"/>
    <col min="7445" max="7680" width="9.140625" style="68"/>
    <col min="7681" max="7681" width="3.5703125" style="68" customWidth="1"/>
    <col min="7682" max="7682" width="11.85546875" style="68" customWidth="1"/>
    <col min="7683" max="7683" width="16.5703125" style="68" customWidth="1"/>
    <col min="7684" max="7684" width="24.85546875" style="68" customWidth="1"/>
    <col min="7685" max="7685" width="6.5703125" style="68" customWidth="1"/>
    <col min="7686" max="7686" width="15" style="68" customWidth="1"/>
    <col min="7687" max="7687" width="13.28515625" style="68" customWidth="1"/>
    <col min="7688" max="7688" width="12.28515625" style="68" customWidth="1"/>
    <col min="7689" max="7689" width="24.28515625" style="68" customWidth="1"/>
    <col min="7690" max="7690" width="8.140625" style="68" customWidth="1"/>
    <col min="7691" max="7691" width="15.140625" style="68" customWidth="1"/>
    <col min="7692" max="7692" width="9.140625" style="68"/>
    <col min="7693" max="7693" width="6.140625" style="68" customWidth="1"/>
    <col min="7694" max="7694" width="18" style="68" customWidth="1"/>
    <col min="7695" max="7695" width="5.5703125" style="68" customWidth="1"/>
    <col min="7696" max="7696" width="12" style="68" customWidth="1"/>
    <col min="7697" max="7697" width="18.28515625" style="68" customWidth="1"/>
    <col min="7698" max="7698" width="14.5703125" style="68" customWidth="1"/>
    <col min="7699" max="7699" width="17.140625" style="68" customWidth="1"/>
    <col min="7700" max="7700" width="18" style="68" customWidth="1"/>
    <col min="7701" max="7936" width="9.140625" style="68"/>
    <col min="7937" max="7937" width="3.5703125" style="68" customWidth="1"/>
    <col min="7938" max="7938" width="11.85546875" style="68" customWidth="1"/>
    <col min="7939" max="7939" width="16.5703125" style="68" customWidth="1"/>
    <col min="7940" max="7940" width="24.85546875" style="68" customWidth="1"/>
    <col min="7941" max="7941" width="6.5703125" style="68" customWidth="1"/>
    <col min="7942" max="7942" width="15" style="68" customWidth="1"/>
    <col min="7943" max="7943" width="13.28515625" style="68" customWidth="1"/>
    <col min="7944" max="7944" width="12.28515625" style="68" customWidth="1"/>
    <col min="7945" max="7945" width="24.28515625" style="68" customWidth="1"/>
    <col min="7946" max="7946" width="8.140625" style="68" customWidth="1"/>
    <col min="7947" max="7947" width="15.140625" style="68" customWidth="1"/>
    <col min="7948" max="7948" width="9.140625" style="68"/>
    <col min="7949" max="7949" width="6.140625" style="68" customWidth="1"/>
    <col min="7950" max="7950" width="18" style="68" customWidth="1"/>
    <col min="7951" max="7951" width="5.5703125" style="68" customWidth="1"/>
    <col min="7952" max="7952" width="12" style="68" customWidth="1"/>
    <col min="7953" max="7953" width="18.28515625" style="68" customWidth="1"/>
    <col min="7954" max="7954" width="14.5703125" style="68" customWidth="1"/>
    <col min="7955" max="7955" width="17.140625" style="68" customWidth="1"/>
    <col min="7956" max="7956" width="18" style="68" customWidth="1"/>
    <col min="7957" max="8192" width="9.140625" style="68"/>
    <col min="8193" max="8193" width="3.5703125" style="68" customWidth="1"/>
    <col min="8194" max="8194" width="11.85546875" style="68" customWidth="1"/>
    <col min="8195" max="8195" width="16.5703125" style="68" customWidth="1"/>
    <col min="8196" max="8196" width="24.85546875" style="68" customWidth="1"/>
    <col min="8197" max="8197" width="6.5703125" style="68" customWidth="1"/>
    <col min="8198" max="8198" width="15" style="68" customWidth="1"/>
    <col min="8199" max="8199" width="13.28515625" style="68" customWidth="1"/>
    <col min="8200" max="8200" width="12.28515625" style="68" customWidth="1"/>
    <col min="8201" max="8201" width="24.28515625" style="68" customWidth="1"/>
    <col min="8202" max="8202" width="8.140625" style="68" customWidth="1"/>
    <col min="8203" max="8203" width="15.140625" style="68" customWidth="1"/>
    <col min="8204" max="8204" width="9.140625" style="68"/>
    <col min="8205" max="8205" width="6.140625" style="68" customWidth="1"/>
    <col min="8206" max="8206" width="18" style="68" customWidth="1"/>
    <col min="8207" max="8207" width="5.5703125" style="68" customWidth="1"/>
    <col min="8208" max="8208" width="12" style="68" customWidth="1"/>
    <col min="8209" max="8209" width="18.28515625" style="68" customWidth="1"/>
    <col min="8210" max="8210" width="14.5703125" style="68" customWidth="1"/>
    <col min="8211" max="8211" width="17.140625" style="68" customWidth="1"/>
    <col min="8212" max="8212" width="18" style="68" customWidth="1"/>
    <col min="8213" max="8448" width="9.140625" style="68"/>
    <col min="8449" max="8449" width="3.5703125" style="68" customWidth="1"/>
    <col min="8450" max="8450" width="11.85546875" style="68" customWidth="1"/>
    <col min="8451" max="8451" width="16.5703125" style="68" customWidth="1"/>
    <col min="8452" max="8452" width="24.85546875" style="68" customWidth="1"/>
    <col min="8453" max="8453" width="6.5703125" style="68" customWidth="1"/>
    <col min="8454" max="8454" width="15" style="68" customWidth="1"/>
    <col min="8455" max="8455" width="13.28515625" style="68" customWidth="1"/>
    <col min="8456" max="8456" width="12.28515625" style="68" customWidth="1"/>
    <col min="8457" max="8457" width="24.28515625" style="68" customWidth="1"/>
    <col min="8458" max="8458" width="8.140625" style="68" customWidth="1"/>
    <col min="8459" max="8459" width="15.140625" style="68" customWidth="1"/>
    <col min="8460" max="8460" width="9.140625" style="68"/>
    <col min="8461" max="8461" width="6.140625" style="68" customWidth="1"/>
    <col min="8462" max="8462" width="18" style="68" customWidth="1"/>
    <col min="8463" max="8463" width="5.5703125" style="68" customWidth="1"/>
    <col min="8464" max="8464" width="12" style="68" customWidth="1"/>
    <col min="8465" max="8465" width="18.28515625" style="68" customWidth="1"/>
    <col min="8466" max="8466" width="14.5703125" style="68" customWidth="1"/>
    <col min="8467" max="8467" width="17.140625" style="68" customWidth="1"/>
    <col min="8468" max="8468" width="18" style="68" customWidth="1"/>
    <col min="8469" max="8704" width="9.140625" style="68"/>
    <col min="8705" max="8705" width="3.5703125" style="68" customWidth="1"/>
    <col min="8706" max="8706" width="11.85546875" style="68" customWidth="1"/>
    <col min="8707" max="8707" width="16.5703125" style="68" customWidth="1"/>
    <col min="8708" max="8708" width="24.85546875" style="68" customWidth="1"/>
    <col min="8709" max="8709" width="6.5703125" style="68" customWidth="1"/>
    <col min="8710" max="8710" width="15" style="68" customWidth="1"/>
    <col min="8711" max="8711" width="13.28515625" style="68" customWidth="1"/>
    <col min="8712" max="8712" width="12.28515625" style="68" customWidth="1"/>
    <col min="8713" max="8713" width="24.28515625" style="68" customWidth="1"/>
    <col min="8714" max="8714" width="8.140625" style="68" customWidth="1"/>
    <col min="8715" max="8715" width="15.140625" style="68" customWidth="1"/>
    <col min="8716" max="8716" width="9.140625" style="68"/>
    <col min="8717" max="8717" width="6.140625" style="68" customWidth="1"/>
    <col min="8718" max="8718" width="18" style="68" customWidth="1"/>
    <col min="8719" max="8719" width="5.5703125" style="68" customWidth="1"/>
    <col min="8720" max="8720" width="12" style="68" customWidth="1"/>
    <col min="8721" max="8721" width="18.28515625" style="68" customWidth="1"/>
    <col min="8722" max="8722" width="14.5703125" style="68" customWidth="1"/>
    <col min="8723" max="8723" width="17.140625" style="68" customWidth="1"/>
    <col min="8724" max="8724" width="18" style="68" customWidth="1"/>
    <col min="8725" max="8960" width="9.140625" style="68"/>
    <col min="8961" max="8961" width="3.5703125" style="68" customWidth="1"/>
    <col min="8962" max="8962" width="11.85546875" style="68" customWidth="1"/>
    <col min="8963" max="8963" width="16.5703125" style="68" customWidth="1"/>
    <col min="8964" max="8964" width="24.85546875" style="68" customWidth="1"/>
    <col min="8965" max="8965" width="6.5703125" style="68" customWidth="1"/>
    <col min="8966" max="8966" width="15" style="68" customWidth="1"/>
    <col min="8967" max="8967" width="13.28515625" style="68" customWidth="1"/>
    <col min="8968" max="8968" width="12.28515625" style="68" customWidth="1"/>
    <col min="8969" max="8969" width="24.28515625" style="68" customWidth="1"/>
    <col min="8970" max="8970" width="8.140625" style="68" customWidth="1"/>
    <col min="8971" max="8971" width="15.140625" style="68" customWidth="1"/>
    <col min="8972" max="8972" width="9.140625" style="68"/>
    <col min="8973" max="8973" width="6.140625" style="68" customWidth="1"/>
    <col min="8974" max="8974" width="18" style="68" customWidth="1"/>
    <col min="8975" max="8975" width="5.5703125" style="68" customWidth="1"/>
    <col min="8976" max="8976" width="12" style="68" customWidth="1"/>
    <col min="8977" max="8977" width="18.28515625" style="68" customWidth="1"/>
    <col min="8978" max="8978" width="14.5703125" style="68" customWidth="1"/>
    <col min="8979" max="8979" width="17.140625" style="68" customWidth="1"/>
    <col min="8980" max="8980" width="18" style="68" customWidth="1"/>
    <col min="8981" max="9216" width="9.140625" style="68"/>
    <col min="9217" max="9217" width="3.5703125" style="68" customWidth="1"/>
    <col min="9218" max="9218" width="11.85546875" style="68" customWidth="1"/>
    <col min="9219" max="9219" width="16.5703125" style="68" customWidth="1"/>
    <col min="9220" max="9220" width="24.85546875" style="68" customWidth="1"/>
    <col min="9221" max="9221" width="6.5703125" style="68" customWidth="1"/>
    <col min="9222" max="9222" width="15" style="68" customWidth="1"/>
    <col min="9223" max="9223" width="13.28515625" style="68" customWidth="1"/>
    <col min="9224" max="9224" width="12.28515625" style="68" customWidth="1"/>
    <col min="9225" max="9225" width="24.28515625" style="68" customWidth="1"/>
    <col min="9226" max="9226" width="8.140625" style="68" customWidth="1"/>
    <col min="9227" max="9227" width="15.140625" style="68" customWidth="1"/>
    <col min="9228" max="9228" width="9.140625" style="68"/>
    <col min="9229" max="9229" width="6.140625" style="68" customWidth="1"/>
    <col min="9230" max="9230" width="18" style="68" customWidth="1"/>
    <col min="9231" max="9231" width="5.5703125" style="68" customWidth="1"/>
    <col min="9232" max="9232" width="12" style="68" customWidth="1"/>
    <col min="9233" max="9233" width="18.28515625" style="68" customWidth="1"/>
    <col min="9234" max="9234" width="14.5703125" style="68" customWidth="1"/>
    <col min="9235" max="9235" width="17.140625" style="68" customWidth="1"/>
    <col min="9236" max="9236" width="18" style="68" customWidth="1"/>
    <col min="9237" max="9472" width="9.140625" style="68"/>
    <col min="9473" max="9473" width="3.5703125" style="68" customWidth="1"/>
    <col min="9474" max="9474" width="11.85546875" style="68" customWidth="1"/>
    <col min="9475" max="9475" width="16.5703125" style="68" customWidth="1"/>
    <col min="9476" max="9476" width="24.85546875" style="68" customWidth="1"/>
    <col min="9477" max="9477" width="6.5703125" style="68" customWidth="1"/>
    <col min="9478" max="9478" width="15" style="68" customWidth="1"/>
    <col min="9479" max="9479" width="13.28515625" style="68" customWidth="1"/>
    <col min="9480" max="9480" width="12.28515625" style="68" customWidth="1"/>
    <col min="9481" max="9481" width="24.28515625" style="68" customWidth="1"/>
    <col min="9482" max="9482" width="8.140625" style="68" customWidth="1"/>
    <col min="9483" max="9483" width="15.140625" style="68" customWidth="1"/>
    <col min="9484" max="9484" width="9.140625" style="68"/>
    <col min="9485" max="9485" width="6.140625" style="68" customWidth="1"/>
    <col min="9486" max="9486" width="18" style="68" customWidth="1"/>
    <col min="9487" max="9487" width="5.5703125" style="68" customWidth="1"/>
    <col min="9488" max="9488" width="12" style="68" customWidth="1"/>
    <col min="9489" max="9489" width="18.28515625" style="68" customWidth="1"/>
    <col min="9490" max="9490" width="14.5703125" style="68" customWidth="1"/>
    <col min="9491" max="9491" width="17.140625" style="68" customWidth="1"/>
    <col min="9492" max="9492" width="18" style="68" customWidth="1"/>
    <col min="9493" max="9728" width="9.140625" style="68"/>
    <col min="9729" max="9729" width="3.5703125" style="68" customWidth="1"/>
    <col min="9730" max="9730" width="11.85546875" style="68" customWidth="1"/>
    <col min="9731" max="9731" width="16.5703125" style="68" customWidth="1"/>
    <col min="9732" max="9732" width="24.85546875" style="68" customWidth="1"/>
    <col min="9733" max="9733" width="6.5703125" style="68" customWidth="1"/>
    <col min="9734" max="9734" width="15" style="68" customWidth="1"/>
    <col min="9735" max="9735" width="13.28515625" style="68" customWidth="1"/>
    <col min="9736" max="9736" width="12.28515625" style="68" customWidth="1"/>
    <col min="9737" max="9737" width="24.28515625" style="68" customWidth="1"/>
    <col min="9738" max="9738" width="8.140625" style="68" customWidth="1"/>
    <col min="9739" max="9739" width="15.140625" style="68" customWidth="1"/>
    <col min="9740" max="9740" width="9.140625" style="68"/>
    <col min="9741" max="9741" width="6.140625" style="68" customWidth="1"/>
    <col min="9742" max="9742" width="18" style="68" customWidth="1"/>
    <col min="9743" max="9743" width="5.5703125" style="68" customWidth="1"/>
    <col min="9744" max="9744" width="12" style="68" customWidth="1"/>
    <col min="9745" max="9745" width="18.28515625" style="68" customWidth="1"/>
    <col min="9746" max="9746" width="14.5703125" style="68" customWidth="1"/>
    <col min="9747" max="9747" width="17.140625" style="68" customWidth="1"/>
    <col min="9748" max="9748" width="18" style="68" customWidth="1"/>
    <col min="9749" max="9984" width="9.140625" style="68"/>
    <col min="9985" max="9985" width="3.5703125" style="68" customWidth="1"/>
    <col min="9986" max="9986" width="11.85546875" style="68" customWidth="1"/>
    <col min="9987" max="9987" width="16.5703125" style="68" customWidth="1"/>
    <col min="9988" max="9988" width="24.85546875" style="68" customWidth="1"/>
    <col min="9989" max="9989" width="6.5703125" style="68" customWidth="1"/>
    <col min="9990" max="9990" width="15" style="68" customWidth="1"/>
    <col min="9991" max="9991" width="13.28515625" style="68" customWidth="1"/>
    <col min="9992" max="9992" width="12.28515625" style="68" customWidth="1"/>
    <col min="9993" max="9993" width="24.28515625" style="68" customWidth="1"/>
    <col min="9994" max="9994" width="8.140625" style="68" customWidth="1"/>
    <col min="9995" max="9995" width="15.140625" style="68" customWidth="1"/>
    <col min="9996" max="9996" width="9.140625" style="68"/>
    <col min="9997" max="9997" width="6.140625" style="68" customWidth="1"/>
    <col min="9998" max="9998" width="18" style="68" customWidth="1"/>
    <col min="9999" max="9999" width="5.5703125" style="68" customWidth="1"/>
    <col min="10000" max="10000" width="12" style="68" customWidth="1"/>
    <col min="10001" max="10001" width="18.28515625" style="68" customWidth="1"/>
    <col min="10002" max="10002" width="14.5703125" style="68" customWidth="1"/>
    <col min="10003" max="10003" width="17.140625" style="68" customWidth="1"/>
    <col min="10004" max="10004" width="18" style="68" customWidth="1"/>
    <col min="10005" max="10240" width="9.140625" style="68"/>
    <col min="10241" max="10241" width="3.5703125" style="68" customWidth="1"/>
    <col min="10242" max="10242" width="11.85546875" style="68" customWidth="1"/>
    <col min="10243" max="10243" width="16.5703125" style="68" customWidth="1"/>
    <col min="10244" max="10244" width="24.85546875" style="68" customWidth="1"/>
    <col min="10245" max="10245" width="6.5703125" style="68" customWidth="1"/>
    <col min="10246" max="10246" width="15" style="68" customWidth="1"/>
    <col min="10247" max="10247" width="13.28515625" style="68" customWidth="1"/>
    <col min="10248" max="10248" width="12.28515625" style="68" customWidth="1"/>
    <col min="10249" max="10249" width="24.28515625" style="68" customWidth="1"/>
    <col min="10250" max="10250" width="8.140625" style="68" customWidth="1"/>
    <col min="10251" max="10251" width="15.140625" style="68" customWidth="1"/>
    <col min="10252" max="10252" width="9.140625" style="68"/>
    <col min="10253" max="10253" width="6.140625" style="68" customWidth="1"/>
    <col min="10254" max="10254" width="18" style="68" customWidth="1"/>
    <col min="10255" max="10255" width="5.5703125" style="68" customWidth="1"/>
    <col min="10256" max="10256" width="12" style="68" customWidth="1"/>
    <col min="10257" max="10257" width="18.28515625" style="68" customWidth="1"/>
    <col min="10258" max="10258" width="14.5703125" style="68" customWidth="1"/>
    <col min="10259" max="10259" width="17.140625" style="68" customWidth="1"/>
    <col min="10260" max="10260" width="18" style="68" customWidth="1"/>
    <col min="10261" max="10496" width="9.140625" style="68"/>
    <col min="10497" max="10497" width="3.5703125" style="68" customWidth="1"/>
    <col min="10498" max="10498" width="11.85546875" style="68" customWidth="1"/>
    <col min="10499" max="10499" width="16.5703125" style="68" customWidth="1"/>
    <col min="10500" max="10500" width="24.85546875" style="68" customWidth="1"/>
    <col min="10501" max="10501" width="6.5703125" style="68" customWidth="1"/>
    <col min="10502" max="10502" width="15" style="68" customWidth="1"/>
    <col min="10503" max="10503" width="13.28515625" style="68" customWidth="1"/>
    <col min="10504" max="10504" width="12.28515625" style="68" customWidth="1"/>
    <col min="10505" max="10505" width="24.28515625" style="68" customWidth="1"/>
    <col min="10506" max="10506" width="8.140625" style="68" customWidth="1"/>
    <col min="10507" max="10507" width="15.140625" style="68" customWidth="1"/>
    <col min="10508" max="10508" width="9.140625" style="68"/>
    <col min="10509" max="10509" width="6.140625" style="68" customWidth="1"/>
    <col min="10510" max="10510" width="18" style="68" customWidth="1"/>
    <col min="10511" max="10511" width="5.5703125" style="68" customWidth="1"/>
    <col min="10512" max="10512" width="12" style="68" customWidth="1"/>
    <col min="10513" max="10513" width="18.28515625" style="68" customWidth="1"/>
    <col min="10514" max="10514" width="14.5703125" style="68" customWidth="1"/>
    <col min="10515" max="10515" width="17.140625" style="68" customWidth="1"/>
    <col min="10516" max="10516" width="18" style="68" customWidth="1"/>
    <col min="10517" max="10752" width="9.140625" style="68"/>
    <col min="10753" max="10753" width="3.5703125" style="68" customWidth="1"/>
    <col min="10754" max="10754" width="11.85546875" style="68" customWidth="1"/>
    <col min="10755" max="10755" width="16.5703125" style="68" customWidth="1"/>
    <col min="10756" max="10756" width="24.85546875" style="68" customWidth="1"/>
    <col min="10757" max="10757" width="6.5703125" style="68" customWidth="1"/>
    <col min="10758" max="10758" width="15" style="68" customWidth="1"/>
    <col min="10759" max="10759" width="13.28515625" style="68" customWidth="1"/>
    <col min="10760" max="10760" width="12.28515625" style="68" customWidth="1"/>
    <col min="10761" max="10761" width="24.28515625" style="68" customWidth="1"/>
    <col min="10762" max="10762" width="8.140625" style="68" customWidth="1"/>
    <col min="10763" max="10763" width="15.140625" style="68" customWidth="1"/>
    <col min="10764" max="10764" width="9.140625" style="68"/>
    <col min="10765" max="10765" width="6.140625" style="68" customWidth="1"/>
    <col min="10766" max="10766" width="18" style="68" customWidth="1"/>
    <col min="10767" max="10767" width="5.5703125" style="68" customWidth="1"/>
    <col min="10768" max="10768" width="12" style="68" customWidth="1"/>
    <col min="10769" max="10769" width="18.28515625" style="68" customWidth="1"/>
    <col min="10770" max="10770" width="14.5703125" style="68" customWidth="1"/>
    <col min="10771" max="10771" width="17.140625" style="68" customWidth="1"/>
    <col min="10772" max="10772" width="18" style="68" customWidth="1"/>
    <col min="10773" max="11008" width="9.140625" style="68"/>
    <col min="11009" max="11009" width="3.5703125" style="68" customWidth="1"/>
    <col min="11010" max="11010" width="11.85546875" style="68" customWidth="1"/>
    <col min="11011" max="11011" width="16.5703125" style="68" customWidth="1"/>
    <col min="11012" max="11012" width="24.85546875" style="68" customWidth="1"/>
    <col min="11013" max="11013" width="6.5703125" style="68" customWidth="1"/>
    <col min="11014" max="11014" width="15" style="68" customWidth="1"/>
    <col min="11015" max="11015" width="13.28515625" style="68" customWidth="1"/>
    <col min="11016" max="11016" width="12.28515625" style="68" customWidth="1"/>
    <col min="11017" max="11017" width="24.28515625" style="68" customWidth="1"/>
    <col min="11018" max="11018" width="8.140625" style="68" customWidth="1"/>
    <col min="11019" max="11019" width="15.140625" style="68" customWidth="1"/>
    <col min="11020" max="11020" width="9.140625" style="68"/>
    <col min="11021" max="11021" width="6.140625" style="68" customWidth="1"/>
    <col min="11022" max="11022" width="18" style="68" customWidth="1"/>
    <col min="11023" max="11023" width="5.5703125" style="68" customWidth="1"/>
    <col min="11024" max="11024" width="12" style="68" customWidth="1"/>
    <col min="11025" max="11025" width="18.28515625" style="68" customWidth="1"/>
    <col min="11026" max="11026" width="14.5703125" style="68" customWidth="1"/>
    <col min="11027" max="11027" width="17.140625" style="68" customWidth="1"/>
    <col min="11028" max="11028" width="18" style="68" customWidth="1"/>
    <col min="11029" max="11264" width="9.140625" style="68"/>
    <col min="11265" max="11265" width="3.5703125" style="68" customWidth="1"/>
    <col min="11266" max="11266" width="11.85546875" style="68" customWidth="1"/>
    <col min="11267" max="11267" width="16.5703125" style="68" customWidth="1"/>
    <col min="11268" max="11268" width="24.85546875" style="68" customWidth="1"/>
    <col min="11269" max="11269" width="6.5703125" style="68" customWidth="1"/>
    <col min="11270" max="11270" width="15" style="68" customWidth="1"/>
    <col min="11271" max="11271" width="13.28515625" style="68" customWidth="1"/>
    <col min="11272" max="11272" width="12.28515625" style="68" customWidth="1"/>
    <col min="11273" max="11273" width="24.28515625" style="68" customWidth="1"/>
    <col min="11274" max="11274" width="8.140625" style="68" customWidth="1"/>
    <col min="11275" max="11275" width="15.140625" style="68" customWidth="1"/>
    <col min="11276" max="11276" width="9.140625" style="68"/>
    <col min="11277" max="11277" width="6.140625" style="68" customWidth="1"/>
    <col min="11278" max="11278" width="18" style="68" customWidth="1"/>
    <col min="11279" max="11279" width="5.5703125" style="68" customWidth="1"/>
    <col min="11280" max="11280" width="12" style="68" customWidth="1"/>
    <col min="11281" max="11281" width="18.28515625" style="68" customWidth="1"/>
    <col min="11282" max="11282" width="14.5703125" style="68" customWidth="1"/>
    <col min="11283" max="11283" width="17.140625" style="68" customWidth="1"/>
    <col min="11284" max="11284" width="18" style="68" customWidth="1"/>
    <col min="11285" max="11520" width="9.140625" style="68"/>
    <col min="11521" max="11521" width="3.5703125" style="68" customWidth="1"/>
    <col min="11522" max="11522" width="11.85546875" style="68" customWidth="1"/>
    <col min="11523" max="11523" width="16.5703125" style="68" customWidth="1"/>
    <col min="11524" max="11524" width="24.85546875" style="68" customWidth="1"/>
    <col min="11525" max="11525" width="6.5703125" style="68" customWidth="1"/>
    <col min="11526" max="11526" width="15" style="68" customWidth="1"/>
    <col min="11527" max="11527" width="13.28515625" style="68" customWidth="1"/>
    <col min="11528" max="11528" width="12.28515625" style="68" customWidth="1"/>
    <col min="11529" max="11529" width="24.28515625" style="68" customWidth="1"/>
    <col min="11530" max="11530" width="8.140625" style="68" customWidth="1"/>
    <col min="11531" max="11531" width="15.140625" style="68" customWidth="1"/>
    <col min="11532" max="11532" width="9.140625" style="68"/>
    <col min="11533" max="11533" width="6.140625" style="68" customWidth="1"/>
    <col min="11534" max="11534" width="18" style="68" customWidth="1"/>
    <col min="11535" max="11535" width="5.5703125" style="68" customWidth="1"/>
    <col min="11536" max="11536" width="12" style="68" customWidth="1"/>
    <col min="11537" max="11537" width="18.28515625" style="68" customWidth="1"/>
    <col min="11538" max="11538" width="14.5703125" style="68" customWidth="1"/>
    <col min="11539" max="11539" width="17.140625" style="68" customWidth="1"/>
    <col min="11540" max="11540" width="18" style="68" customWidth="1"/>
    <col min="11541" max="11776" width="9.140625" style="68"/>
    <col min="11777" max="11777" width="3.5703125" style="68" customWidth="1"/>
    <col min="11778" max="11778" width="11.85546875" style="68" customWidth="1"/>
    <col min="11779" max="11779" width="16.5703125" style="68" customWidth="1"/>
    <col min="11780" max="11780" width="24.85546875" style="68" customWidth="1"/>
    <col min="11781" max="11781" width="6.5703125" style="68" customWidth="1"/>
    <col min="11782" max="11782" width="15" style="68" customWidth="1"/>
    <col min="11783" max="11783" width="13.28515625" style="68" customWidth="1"/>
    <col min="11784" max="11784" width="12.28515625" style="68" customWidth="1"/>
    <col min="11785" max="11785" width="24.28515625" style="68" customWidth="1"/>
    <col min="11786" max="11786" width="8.140625" style="68" customWidth="1"/>
    <col min="11787" max="11787" width="15.140625" style="68" customWidth="1"/>
    <col min="11788" max="11788" width="9.140625" style="68"/>
    <col min="11789" max="11789" width="6.140625" style="68" customWidth="1"/>
    <col min="11790" max="11790" width="18" style="68" customWidth="1"/>
    <col min="11791" max="11791" width="5.5703125" style="68" customWidth="1"/>
    <col min="11792" max="11792" width="12" style="68" customWidth="1"/>
    <col min="11793" max="11793" width="18.28515625" style="68" customWidth="1"/>
    <col min="11794" max="11794" width="14.5703125" style="68" customWidth="1"/>
    <col min="11795" max="11795" width="17.140625" style="68" customWidth="1"/>
    <col min="11796" max="11796" width="18" style="68" customWidth="1"/>
    <col min="11797" max="12032" width="9.140625" style="68"/>
    <col min="12033" max="12033" width="3.5703125" style="68" customWidth="1"/>
    <col min="12034" max="12034" width="11.85546875" style="68" customWidth="1"/>
    <col min="12035" max="12035" width="16.5703125" style="68" customWidth="1"/>
    <col min="12036" max="12036" width="24.85546875" style="68" customWidth="1"/>
    <col min="12037" max="12037" width="6.5703125" style="68" customWidth="1"/>
    <col min="12038" max="12038" width="15" style="68" customWidth="1"/>
    <col min="12039" max="12039" width="13.28515625" style="68" customWidth="1"/>
    <col min="12040" max="12040" width="12.28515625" style="68" customWidth="1"/>
    <col min="12041" max="12041" width="24.28515625" style="68" customWidth="1"/>
    <col min="12042" max="12042" width="8.140625" style="68" customWidth="1"/>
    <col min="12043" max="12043" width="15.140625" style="68" customWidth="1"/>
    <col min="12044" max="12044" width="9.140625" style="68"/>
    <col min="12045" max="12045" width="6.140625" style="68" customWidth="1"/>
    <col min="12046" max="12046" width="18" style="68" customWidth="1"/>
    <col min="12047" max="12047" width="5.5703125" style="68" customWidth="1"/>
    <col min="12048" max="12048" width="12" style="68" customWidth="1"/>
    <col min="12049" max="12049" width="18.28515625" style="68" customWidth="1"/>
    <col min="12050" max="12050" width="14.5703125" style="68" customWidth="1"/>
    <col min="12051" max="12051" width="17.140625" style="68" customWidth="1"/>
    <col min="12052" max="12052" width="18" style="68" customWidth="1"/>
    <col min="12053" max="12288" width="9.140625" style="68"/>
    <col min="12289" max="12289" width="3.5703125" style="68" customWidth="1"/>
    <col min="12290" max="12290" width="11.85546875" style="68" customWidth="1"/>
    <col min="12291" max="12291" width="16.5703125" style="68" customWidth="1"/>
    <col min="12292" max="12292" width="24.85546875" style="68" customWidth="1"/>
    <col min="12293" max="12293" width="6.5703125" style="68" customWidth="1"/>
    <col min="12294" max="12294" width="15" style="68" customWidth="1"/>
    <col min="12295" max="12295" width="13.28515625" style="68" customWidth="1"/>
    <col min="12296" max="12296" width="12.28515625" style="68" customWidth="1"/>
    <col min="12297" max="12297" width="24.28515625" style="68" customWidth="1"/>
    <col min="12298" max="12298" width="8.140625" style="68" customWidth="1"/>
    <col min="12299" max="12299" width="15.140625" style="68" customWidth="1"/>
    <col min="12300" max="12300" width="9.140625" style="68"/>
    <col min="12301" max="12301" width="6.140625" style="68" customWidth="1"/>
    <col min="12302" max="12302" width="18" style="68" customWidth="1"/>
    <col min="12303" max="12303" width="5.5703125" style="68" customWidth="1"/>
    <col min="12304" max="12304" width="12" style="68" customWidth="1"/>
    <col min="12305" max="12305" width="18.28515625" style="68" customWidth="1"/>
    <col min="12306" max="12306" width="14.5703125" style="68" customWidth="1"/>
    <col min="12307" max="12307" width="17.140625" style="68" customWidth="1"/>
    <col min="12308" max="12308" width="18" style="68" customWidth="1"/>
    <col min="12309" max="12544" width="9.140625" style="68"/>
    <col min="12545" max="12545" width="3.5703125" style="68" customWidth="1"/>
    <col min="12546" max="12546" width="11.85546875" style="68" customWidth="1"/>
    <col min="12547" max="12547" width="16.5703125" style="68" customWidth="1"/>
    <col min="12548" max="12548" width="24.85546875" style="68" customWidth="1"/>
    <col min="12549" max="12549" width="6.5703125" style="68" customWidth="1"/>
    <col min="12550" max="12550" width="15" style="68" customWidth="1"/>
    <col min="12551" max="12551" width="13.28515625" style="68" customWidth="1"/>
    <col min="12552" max="12552" width="12.28515625" style="68" customWidth="1"/>
    <col min="12553" max="12553" width="24.28515625" style="68" customWidth="1"/>
    <col min="12554" max="12554" width="8.140625" style="68" customWidth="1"/>
    <col min="12555" max="12555" width="15.140625" style="68" customWidth="1"/>
    <col min="12556" max="12556" width="9.140625" style="68"/>
    <col min="12557" max="12557" width="6.140625" style="68" customWidth="1"/>
    <col min="12558" max="12558" width="18" style="68" customWidth="1"/>
    <col min="12559" max="12559" width="5.5703125" style="68" customWidth="1"/>
    <col min="12560" max="12560" width="12" style="68" customWidth="1"/>
    <col min="12561" max="12561" width="18.28515625" style="68" customWidth="1"/>
    <col min="12562" max="12562" width="14.5703125" style="68" customWidth="1"/>
    <col min="12563" max="12563" width="17.140625" style="68" customWidth="1"/>
    <col min="12564" max="12564" width="18" style="68" customWidth="1"/>
    <col min="12565" max="12800" width="9.140625" style="68"/>
    <col min="12801" max="12801" width="3.5703125" style="68" customWidth="1"/>
    <col min="12802" max="12802" width="11.85546875" style="68" customWidth="1"/>
    <col min="12803" max="12803" width="16.5703125" style="68" customWidth="1"/>
    <col min="12804" max="12804" width="24.85546875" style="68" customWidth="1"/>
    <col min="12805" max="12805" width="6.5703125" style="68" customWidth="1"/>
    <col min="12806" max="12806" width="15" style="68" customWidth="1"/>
    <col min="12807" max="12807" width="13.28515625" style="68" customWidth="1"/>
    <col min="12808" max="12808" width="12.28515625" style="68" customWidth="1"/>
    <col min="12809" max="12809" width="24.28515625" style="68" customWidth="1"/>
    <col min="12810" max="12810" width="8.140625" style="68" customWidth="1"/>
    <col min="12811" max="12811" width="15.140625" style="68" customWidth="1"/>
    <col min="12812" max="12812" width="9.140625" style="68"/>
    <col min="12813" max="12813" width="6.140625" style="68" customWidth="1"/>
    <col min="12814" max="12814" width="18" style="68" customWidth="1"/>
    <col min="12815" max="12815" width="5.5703125" style="68" customWidth="1"/>
    <col min="12816" max="12816" width="12" style="68" customWidth="1"/>
    <col min="12817" max="12817" width="18.28515625" style="68" customWidth="1"/>
    <col min="12818" max="12818" width="14.5703125" style="68" customWidth="1"/>
    <col min="12819" max="12819" width="17.140625" style="68" customWidth="1"/>
    <col min="12820" max="12820" width="18" style="68" customWidth="1"/>
    <col min="12821" max="13056" width="9.140625" style="68"/>
    <col min="13057" max="13057" width="3.5703125" style="68" customWidth="1"/>
    <col min="13058" max="13058" width="11.85546875" style="68" customWidth="1"/>
    <col min="13059" max="13059" width="16.5703125" style="68" customWidth="1"/>
    <col min="13060" max="13060" width="24.85546875" style="68" customWidth="1"/>
    <col min="13061" max="13061" width="6.5703125" style="68" customWidth="1"/>
    <col min="13062" max="13062" width="15" style="68" customWidth="1"/>
    <col min="13063" max="13063" width="13.28515625" style="68" customWidth="1"/>
    <col min="13064" max="13064" width="12.28515625" style="68" customWidth="1"/>
    <col min="13065" max="13065" width="24.28515625" style="68" customWidth="1"/>
    <col min="13066" max="13066" width="8.140625" style="68" customWidth="1"/>
    <col min="13067" max="13067" width="15.140625" style="68" customWidth="1"/>
    <col min="13068" max="13068" width="9.140625" style="68"/>
    <col min="13069" max="13069" width="6.140625" style="68" customWidth="1"/>
    <col min="13070" max="13070" width="18" style="68" customWidth="1"/>
    <col min="13071" max="13071" width="5.5703125" style="68" customWidth="1"/>
    <col min="13072" max="13072" width="12" style="68" customWidth="1"/>
    <col min="13073" max="13073" width="18.28515625" style="68" customWidth="1"/>
    <col min="13074" max="13074" width="14.5703125" style="68" customWidth="1"/>
    <col min="13075" max="13075" width="17.140625" style="68" customWidth="1"/>
    <col min="13076" max="13076" width="18" style="68" customWidth="1"/>
    <col min="13077" max="13312" width="9.140625" style="68"/>
    <col min="13313" max="13313" width="3.5703125" style="68" customWidth="1"/>
    <col min="13314" max="13314" width="11.85546875" style="68" customWidth="1"/>
    <col min="13315" max="13315" width="16.5703125" style="68" customWidth="1"/>
    <col min="13316" max="13316" width="24.85546875" style="68" customWidth="1"/>
    <col min="13317" max="13317" width="6.5703125" style="68" customWidth="1"/>
    <col min="13318" max="13318" width="15" style="68" customWidth="1"/>
    <col min="13319" max="13319" width="13.28515625" style="68" customWidth="1"/>
    <col min="13320" max="13320" width="12.28515625" style="68" customWidth="1"/>
    <col min="13321" max="13321" width="24.28515625" style="68" customWidth="1"/>
    <col min="13322" max="13322" width="8.140625" style="68" customWidth="1"/>
    <col min="13323" max="13323" width="15.140625" style="68" customWidth="1"/>
    <col min="13324" max="13324" width="9.140625" style="68"/>
    <col min="13325" max="13325" width="6.140625" style="68" customWidth="1"/>
    <col min="13326" max="13326" width="18" style="68" customWidth="1"/>
    <col min="13327" max="13327" width="5.5703125" style="68" customWidth="1"/>
    <col min="13328" max="13328" width="12" style="68" customWidth="1"/>
    <col min="13329" max="13329" width="18.28515625" style="68" customWidth="1"/>
    <col min="13330" max="13330" width="14.5703125" style="68" customWidth="1"/>
    <col min="13331" max="13331" width="17.140625" style="68" customWidth="1"/>
    <col min="13332" max="13332" width="18" style="68" customWidth="1"/>
    <col min="13333" max="13568" width="9.140625" style="68"/>
    <col min="13569" max="13569" width="3.5703125" style="68" customWidth="1"/>
    <col min="13570" max="13570" width="11.85546875" style="68" customWidth="1"/>
    <col min="13571" max="13571" width="16.5703125" style="68" customWidth="1"/>
    <col min="13572" max="13572" width="24.85546875" style="68" customWidth="1"/>
    <col min="13573" max="13573" width="6.5703125" style="68" customWidth="1"/>
    <col min="13574" max="13574" width="15" style="68" customWidth="1"/>
    <col min="13575" max="13575" width="13.28515625" style="68" customWidth="1"/>
    <col min="13576" max="13576" width="12.28515625" style="68" customWidth="1"/>
    <col min="13577" max="13577" width="24.28515625" style="68" customWidth="1"/>
    <col min="13578" max="13578" width="8.140625" style="68" customWidth="1"/>
    <col min="13579" max="13579" width="15.140625" style="68" customWidth="1"/>
    <col min="13580" max="13580" width="9.140625" style="68"/>
    <col min="13581" max="13581" width="6.140625" style="68" customWidth="1"/>
    <col min="13582" max="13582" width="18" style="68" customWidth="1"/>
    <col min="13583" max="13583" width="5.5703125" style="68" customWidth="1"/>
    <col min="13584" max="13584" width="12" style="68" customWidth="1"/>
    <col min="13585" max="13585" width="18.28515625" style="68" customWidth="1"/>
    <col min="13586" max="13586" width="14.5703125" style="68" customWidth="1"/>
    <col min="13587" max="13587" width="17.140625" style="68" customWidth="1"/>
    <col min="13588" max="13588" width="18" style="68" customWidth="1"/>
    <col min="13589" max="13824" width="9.140625" style="68"/>
    <col min="13825" max="13825" width="3.5703125" style="68" customWidth="1"/>
    <col min="13826" max="13826" width="11.85546875" style="68" customWidth="1"/>
    <col min="13827" max="13827" width="16.5703125" style="68" customWidth="1"/>
    <col min="13828" max="13828" width="24.85546875" style="68" customWidth="1"/>
    <col min="13829" max="13829" width="6.5703125" style="68" customWidth="1"/>
    <col min="13830" max="13830" width="15" style="68" customWidth="1"/>
    <col min="13831" max="13831" width="13.28515625" style="68" customWidth="1"/>
    <col min="13832" max="13832" width="12.28515625" style="68" customWidth="1"/>
    <col min="13833" max="13833" width="24.28515625" style="68" customWidth="1"/>
    <col min="13834" max="13834" width="8.140625" style="68" customWidth="1"/>
    <col min="13835" max="13835" width="15.140625" style="68" customWidth="1"/>
    <col min="13836" max="13836" width="9.140625" style="68"/>
    <col min="13837" max="13837" width="6.140625" style="68" customWidth="1"/>
    <col min="13838" max="13838" width="18" style="68" customWidth="1"/>
    <col min="13839" max="13839" width="5.5703125" style="68" customWidth="1"/>
    <col min="13840" max="13840" width="12" style="68" customWidth="1"/>
    <col min="13841" max="13841" width="18.28515625" style="68" customWidth="1"/>
    <col min="13842" max="13842" width="14.5703125" style="68" customWidth="1"/>
    <col min="13843" max="13843" width="17.140625" style="68" customWidth="1"/>
    <col min="13844" max="13844" width="18" style="68" customWidth="1"/>
    <col min="13845" max="14080" width="9.140625" style="68"/>
    <col min="14081" max="14081" width="3.5703125" style="68" customWidth="1"/>
    <col min="14082" max="14082" width="11.85546875" style="68" customWidth="1"/>
    <col min="14083" max="14083" width="16.5703125" style="68" customWidth="1"/>
    <col min="14084" max="14084" width="24.85546875" style="68" customWidth="1"/>
    <col min="14085" max="14085" width="6.5703125" style="68" customWidth="1"/>
    <col min="14086" max="14086" width="15" style="68" customWidth="1"/>
    <col min="14087" max="14087" width="13.28515625" style="68" customWidth="1"/>
    <col min="14088" max="14088" width="12.28515625" style="68" customWidth="1"/>
    <col min="14089" max="14089" width="24.28515625" style="68" customWidth="1"/>
    <col min="14090" max="14090" width="8.140625" style="68" customWidth="1"/>
    <col min="14091" max="14091" width="15.140625" style="68" customWidth="1"/>
    <col min="14092" max="14092" width="9.140625" style="68"/>
    <col min="14093" max="14093" width="6.140625" style="68" customWidth="1"/>
    <col min="14094" max="14094" width="18" style="68" customWidth="1"/>
    <col min="14095" max="14095" width="5.5703125" style="68" customWidth="1"/>
    <col min="14096" max="14096" width="12" style="68" customWidth="1"/>
    <col min="14097" max="14097" width="18.28515625" style="68" customWidth="1"/>
    <col min="14098" max="14098" width="14.5703125" style="68" customWidth="1"/>
    <col min="14099" max="14099" width="17.140625" style="68" customWidth="1"/>
    <col min="14100" max="14100" width="18" style="68" customWidth="1"/>
    <col min="14101" max="14336" width="9.140625" style="68"/>
    <col min="14337" max="14337" width="3.5703125" style="68" customWidth="1"/>
    <col min="14338" max="14338" width="11.85546875" style="68" customWidth="1"/>
    <col min="14339" max="14339" width="16.5703125" style="68" customWidth="1"/>
    <col min="14340" max="14340" width="24.85546875" style="68" customWidth="1"/>
    <col min="14341" max="14341" width="6.5703125" style="68" customWidth="1"/>
    <col min="14342" max="14342" width="15" style="68" customWidth="1"/>
    <col min="14343" max="14343" width="13.28515625" style="68" customWidth="1"/>
    <col min="14344" max="14344" width="12.28515625" style="68" customWidth="1"/>
    <col min="14345" max="14345" width="24.28515625" style="68" customWidth="1"/>
    <col min="14346" max="14346" width="8.140625" style="68" customWidth="1"/>
    <col min="14347" max="14347" width="15.140625" style="68" customWidth="1"/>
    <col min="14348" max="14348" width="9.140625" style="68"/>
    <col min="14349" max="14349" width="6.140625" style="68" customWidth="1"/>
    <col min="14350" max="14350" width="18" style="68" customWidth="1"/>
    <col min="14351" max="14351" width="5.5703125" style="68" customWidth="1"/>
    <col min="14352" max="14352" width="12" style="68" customWidth="1"/>
    <col min="14353" max="14353" width="18.28515625" style="68" customWidth="1"/>
    <col min="14354" max="14354" width="14.5703125" style="68" customWidth="1"/>
    <col min="14355" max="14355" width="17.140625" style="68" customWidth="1"/>
    <col min="14356" max="14356" width="18" style="68" customWidth="1"/>
    <col min="14357" max="14592" width="9.140625" style="68"/>
    <col min="14593" max="14593" width="3.5703125" style="68" customWidth="1"/>
    <col min="14594" max="14594" width="11.85546875" style="68" customWidth="1"/>
    <col min="14595" max="14595" width="16.5703125" style="68" customWidth="1"/>
    <col min="14596" max="14596" width="24.85546875" style="68" customWidth="1"/>
    <col min="14597" max="14597" width="6.5703125" style="68" customWidth="1"/>
    <col min="14598" max="14598" width="15" style="68" customWidth="1"/>
    <col min="14599" max="14599" width="13.28515625" style="68" customWidth="1"/>
    <col min="14600" max="14600" width="12.28515625" style="68" customWidth="1"/>
    <col min="14601" max="14601" width="24.28515625" style="68" customWidth="1"/>
    <col min="14602" max="14602" width="8.140625" style="68" customWidth="1"/>
    <col min="14603" max="14603" width="15.140625" style="68" customWidth="1"/>
    <col min="14604" max="14604" width="9.140625" style="68"/>
    <col min="14605" max="14605" width="6.140625" style="68" customWidth="1"/>
    <col min="14606" max="14606" width="18" style="68" customWidth="1"/>
    <col min="14607" max="14607" width="5.5703125" style="68" customWidth="1"/>
    <col min="14608" max="14608" width="12" style="68" customWidth="1"/>
    <col min="14609" max="14609" width="18.28515625" style="68" customWidth="1"/>
    <col min="14610" max="14610" width="14.5703125" style="68" customWidth="1"/>
    <col min="14611" max="14611" width="17.140625" style="68" customWidth="1"/>
    <col min="14612" max="14612" width="18" style="68" customWidth="1"/>
    <col min="14613" max="14848" width="9.140625" style="68"/>
    <col min="14849" max="14849" width="3.5703125" style="68" customWidth="1"/>
    <col min="14850" max="14850" width="11.85546875" style="68" customWidth="1"/>
    <col min="14851" max="14851" width="16.5703125" style="68" customWidth="1"/>
    <col min="14852" max="14852" width="24.85546875" style="68" customWidth="1"/>
    <col min="14853" max="14853" width="6.5703125" style="68" customWidth="1"/>
    <col min="14854" max="14854" width="15" style="68" customWidth="1"/>
    <col min="14855" max="14855" width="13.28515625" style="68" customWidth="1"/>
    <col min="14856" max="14856" width="12.28515625" style="68" customWidth="1"/>
    <col min="14857" max="14857" width="24.28515625" style="68" customWidth="1"/>
    <col min="14858" max="14858" width="8.140625" style="68" customWidth="1"/>
    <col min="14859" max="14859" width="15.140625" style="68" customWidth="1"/>
    <col min="14860" max="14860" width="9.140625" style="68"/>
    <col min="14861" max="14861" width="6.140625" style="68" customWidth="1"/>
    <col min="14862" max="14862" width="18" style="68" customWidth="1"/>
    <col min="14863" max="14863" width="5.5703125" style="68" customWidth="1"/>
    <col min="14864" max="14864" width="12" style="68" customWidth="1"/>
    <col min="14865" max="14865" width="18.28515625" style="68" customWidth="1"/>
    <col min="14866" max="14866" width="14.5703125" style="68" customWidth="1"/>
    <col min="14867" max="14867" width="17.140625" style="68" customWidth="1"/>
    <col min="14868" max="14868" width="18" style="68" customWidth="1"/>
    <col min="14869" max="15104" width="9.140625" style="68"/>
    <col min="15105" max="15105" width="3.5703125" style="68" customWidth="1"/>
    <col min="15106" max="15106" width="11.85546875" style="68" customWidth="1"/>
    <col min="15107" max="15107" width="16.5703125" style="68" customWidth="1"/>
    <col min="15108" max="15108" width="24.85546875" style="68" customWidth="1"/>
    <col min="15109" max="15109" width="6.5703125" style="68" customWidth="1"/>
    <col min="15110" max="15110" width="15" style="68" customWidth="1"/>
    <col min="15111" max="15111" width="13.28515625" style="68" customWidth="1"/>
    <col min="15112" max="15112" width="12.28515625" style="68" customWidth="1"/>
    <col min="15113" max="15113" width="24.28515625" style="68" customWidth="1"/>
    <col min="15114" max="15114" width="8.140625" style="68" customWidth="1"/>
    <col min="15115" max="15115" width="15.140625" style="68" customWidth="1"/>
    <col min="15116" max="15116" width="9.140625" style="68"/>
    <col min="15117" max="15117" width="6.140625" style="68" customWidth="1"/>
    <col min="15118" max="15118" width="18" style="68" customWidth="1"/>
    <col min="15119" max="15119" width="5.5703125" style="68" customWidth="1"/>
    <col min="15120" max="15120" width="12" style="68" customWidth="1"/>
    <col min="15121" max="15121" width="18.28515625" style="68" customWidth="1"/>
    <col min="15122" max="15122" width="14.5703125" style="68" customWidth="1"/>
    <col min="15123" max="15123" width="17.140625" style="68" customWidth="1"/>
    <col min="15124" max="15124" width="18" style="68" customWidth="1"/>
    <col min="15125" max="15360" width="9.140625" style="68"/>
    <col min="15361" max="15361" width="3.5703125" style="68" customWidth="1"/>
    <col min="15362" max="15362" width="11.85546875" style="68" customWidth="1"/>
    <col min="15363" max="15363" width="16.5703125" style="68" customWidth="1"/>
    <col min="15364" max="15364" width="24.85546875" style="68" customWidth="1"/>
    <col min="15365" max="15365" width="6.5703125" style="68" customWidth="1"/>
    <col min="15366" max="15366" width="15" style="68" customWidth="1"/>
    <col min="15367" max="15367" width="13.28515625" style="68" customWidth="1"/>
    <col min="15368" max="15368" width="12.28515625" style="68" customWidth="1"/>
    <col min="15369" max="15369" width="24.28515625" style="68" customWidth="1"/>
    <col min="15370" max="15370" width="8.140625" style="68" customWidth="1"/>
    <col min="15371" max="15371" width="15.140625" style="68" customWidth="1"/>
    <col min="15372" max="15372" width="9.140625" style="68"/>
    <col min="15373" max="15373" width="6.140625" style="68" customWidth="1"/>
    <col min="15374" max="15374" width="18" style="68" customWidth="1"/>
    <col min="15375" max="15375" width="5.5703125" style="68" customWidth="1"/>
    <col min="15376" max="15376" width="12" style="68" customWidth="1"/>
    <col min="15377" max="15377" width="18.28515625" style="68" customWidth="1"/>
    <col min="15378" max="15378" width="14.5703125" style="68" customWidth="1"/>
    <col min="15379" max="15379" width="17.140625" style="68" customWidth="1"/>
    <col min="15380" max="15380" width="18" style="68" customWidth="1"/>
    <col min="15381" max="15616" width="9.140625" style="68"/>
    <col min="15617" max="15617" width="3.5703125" style="68" customWidth="1"/>
    <col min="15618" max="15618" width="11.85546875" style="68" customWidth="1"/>
    <col min="15619" max="15619" width="16.5703125" style="68" customWidth="1"/>
    <col min="15620" max="15620" width="24.85546875" style="68" customWidth="1"/>
    <col min="15621" max="15621" width="6.5703125" style="68" customWidth="1"/>
    <col min="15622" max="15622" width="15" style="68" customWidth="1"/>
    <col min="15623" max="15623" width="13.28515625" style="68" customWidth="1"/>
    <col min="15624" max="15624" width="12.28515625" style="68" customWidth="1"/>
    <col min="15625" max="15625" width="24.28515625" style="68" customWidth="1"/>
    <col min="15626" max="15626" width="8.140625" style="68" customWidth="1"/>
    <col min="15627" max="15627" width="15.140625" style="68" customWidth="1"/>
    <col min="15628" max="15628" width="9.140625" style="68"/>
    <col min="15629" max="15629" width="6.140625" style="68" customWidth="1"/>
    <col min="15630" max="15630" width="18" style="68" customWidth="1"/>
    <col min="15631" max="15631" width="5.5703125" style="68" customWidth="1"/>
    <col min="15632" max="15632" width="12" style="68" customWidth="1"/>
    <col min="15633" max="15633" width="18.28515625" style="68" customWidth="1"/>
    <col min="15634" max="15634" width="14.5703125" style="68" customWidth="1"/>
    <col min="15635" max="15635" width="17.140625" style="68" customWidth="1"/>
    <col min="15636" max="15636" width="18" style="68" customWidth="1"/>
    <col min="15637" max="15872" width="9.140625" style="68"/>
    <col min="15873" max="15873" width="3.5703125" style="68" customWidth="1"/>
    <col min="15874" max="15874" width="11.85546875" style="68" customWidth="1"/>
    <col min="15875" max="15875" width="16.5703125" style="68" customWidth="1"/>
    <col min="15876" max="15876" width="24.85546875" style="68" customWidth="1"/>
    <col min="15877" max="15877" width="6.5703125" style="68" customWidth="1"/>
    <col min="15878" max="15878" width="15" style="68" customWidth="1"/>
    <col min="15879" max="15879" width="13.28515625" style="68" customWidth="1"/>
    <col min="15880" max="15880" width="12.28515625" style="68" customWidth="1"/>
    <col min="15881" max="15881" width="24.28515625" style="68" customWidth="1"/>
    <col min="15882" max="15882" width="8.140625" style="68" customWidth="1"/>
    <col min="15883" max="15883" width="15.140625" style="68" customWidth="1"/>
    <col min="15884" max="15884" width="9.140625" style="68"/>
    <col min="15885" max="15885" width="6.140625" style="68" customWidth="1"/>
    <col min="15886" max="15886" width="18" style="68" customWidth="1"/>
    <col min="15887" max="15887" width="5.5703125" style="68" customWidth="1"/>
    <col min="15888" max="15888" width="12" style="68" customWidth="1"/>
    <col min="15889" max="15889" width="18.28515625" style="68" customWidth="1"/>
    <col min="15890" max="15890" width="14.5703125" style="68" customWidth="1"/>
    <col min="15891" max="15891" width="17.140625" style="68" customWidth="1"/>
    <col min="15892" max="15892" width="18" style="68" customWidth="1"/>
    <col min="15893" max="16128" width="9.140625" style="68"/>
    <col min="16129" max="16129" width="3.5703125" style="68" customWidth="1"/>
    <col min="16130" max="16130" width="11.85546875" style="68" customWidth="1"/>
    <col min="16131" max="16131" width="16.5703125" style="68" customWidth="1"/>
    <col min="16132" max="16132" width="24.85546875" style="68" customWidth="1"/>
    <col min="16133" max="16133" width="6.5703125" style="68" customWidth="1"/>
    <col min="16134" max="16134" width="15" style="68" customWidth="1"/>
    <col min="16135" max="16135" width="13.28515625" style="68" customWidth="1"/>
    <col min="16136" max="16136" width="12.28515625" style="68" customWidth="1"/>
    <col min="16137" max="16137" width="24.28515625" style="68" customWidth="1"/>
    <col min="16138" max="16138" width="8.140625" style="68" customWidth="1"/>
    <col min="16139" max="16139" width="15.140625" style="68" customWidth="1"/>
    <col min="16140" max="16140" width="9.140625" style="68"/>
    <col min="16141" max="16141" width="6.140625" style="68" customWidth="1"/>
    <col min="16142" max="16142" width="18" style="68" customWidth="1"/>
    <col min="16143" max="16143" width="5.5703125" style="68" customWidth="1"/>
    <col min="16144" max="16144" width="12" style="68" customWidth="1"/>
    <col min="16145" max="16145" width="18.28515625" style="68" customWidth="1"/>
    <col min="16146" max="16146" width="14.5703125" style="68" customWidth="1"/>
    <col min="16147" max="16147" width="17.140625" style="68" customWidth="1"/>
    <col min="16148" max="16148" width="18" style="68" customWidth="1"/>
    <col min="16149" max="16384" width="9.140625" style="68"/>
  </cols>
  <sheetData>
    <row r="1" spans="1:20" ht="18.7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50" t="s">
        <v>236</v>
      </c>
      <c r="Q1" s="150"/>
      <c r="R1" s="150"/>
      <c r="S1" s="150"/>
      <c r="T1" s="150"/>
    </row>
    <row r="2" spans="1:20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0" ht="18.75" x14ac:dyDescent="0.25">
      <c r="A3" s="151" t="s">
        <v>237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</row>
    <row r="4" spans="1:20" ht="18.75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ht="17.25" customHeight="1" x14ac:dyDescent="0.25">
      <c r="A5" s="152" t="s">
        <v>238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4"/>
    </row>
    <row r="6" spans="1:20" ht="40.5" customHeight="1" x14ac:dyDescent="0.25">
      <c r="A6" s="155" t="s">
        <v>155</v>
      </c>
      <c r="B6" s="156" t="s">
        <v>239</v>
      </c>
      <c r="C6" s="156"/>
      <c r="D6" s="156"/>
      <c r="E6" s="156"/>
      <c r="F6" s="156"/>
      <c r="G6" s="156"/>
      <c r="H6" s="156" t="s">
        <v>240</v>
      </c>
      <c r="I6" s="156"/>
      <c r="J6" s="156"/>
      <c r="K6" s="156"/>
      <c r="L6" s="156"/>
      <c r="M6" s="155" t="s">
        <v>241</v>
      </c>
      <c r="N6" s="156" t="s">
        <v>242</v>
      </c>
      <c r="O6" s="156"/>
      <c r="P6" s="156"/>
      <c r="Q6" s="156"/>
      <c r="R6" s="156"/>
      <c r="S6" s="156"/>
      <c r="T6" s="156"/>
    </row>
    <row r="7" spans="1:20" ht="91.5" customHeight="1" x14ac:dyDescent="0.25">
      <c r="A7" s="155"/>
      <c r="B7" s="69" t="s">
        <v>243</v>
      </c>
      <c r="C7" s="69" t="s">
        <v>244</v>
      </c>
      <c r="D7" s="69" t="s">
        <v>245</v>
      </c>
      <c r="E7" s="69" t="s">
        <v>246</v>
      </c>
      <c r="F7" s="69" t="s">
        <v>247</v>
      </c>
      <c r="G7" s="69" t="s">
        <v>248</v>
      </c>
      <c r="H7" s="69" t="s">
        <v>249</v>
      </c>
      <c r="I7" s="69" t="s">
        <v>250</v>
      </c>
      <c r="J7" s="69" t="s">
        <v>251</v>
      </c>
      <c r="K7" s="69" t="s">
        <v>252</v>
      </c>
      <c r="L7" s="69" t="s">
        <v>253</v>
      </c>
      <c r="M7" s="155"/>
      <c r="N7" s="69" t="s">
        <v>243</v>
      </c>
      <c r="O7" s="69" t="s">
        <v>244</v>
      </c>
      <c r="P7" s="69" t="s">
        <v>254</v>
      </c>
      <c r="Q7" s="69" t="s">
        <v>255</v>
      </c>
      <c r="R7" s="69" t="s">
        <v>256</v>
      </c>
      <c r="S7" s="69" t="s">
        <v>257</v>
      </c>
      <c r="T7" s="69" t="s">
        <v>258</v>
      </c>
    </row>
    <row r="8" spans="1:20" ht="15" x14ac:dyDescent="0.25">
      <c r="A8" s="70">
        <v>1</v>
      </c>
      <c r="B8" s="71"/>
      <c r="C8" s="72"/>
      <c r="D8" s="70"/>
      <c r="E8" s="70"/>
      <c r="F8" s="70"/>
      <c r="G8" s="71"/>
      <c r="H8" s="73"/>
      <c r="I8" s="70"/>
      <c r="J8" s="74"/>
      <c r="K8" s="70"/>
      <c r="L8" s="70"/>
      <c r="M8" s="75"/>
      <c r="N8" s="70"/>
      <c r="O8" s="70"/>
      <c r="P8" s="70"/>
      <c r="Q8" s="70"/>
      <c r="R8" s="76"/>
      <c r="S8" s="70"/>
      <c r="T8" s="70"/>
    </row>
    <row r="9" spans="1:20" x14ac:dyDescent="0.25">
      <c r="A9" s="69"/>
      <c r="B9" s="77"/>
      <c r="C9" s="77"/>
      <c r="D9" s="78"/>
      <c r="E9" s="69"/>
      <c r="F9" s="78"/>
      <c r="G9" s="78"/>
      <c r="H9" s="78"/>
      <c r="I9" s="78"/>
      <c r="J9" s="77"/>
      <c r="K9" s="69"/>
      <c r="L9" s="69"/>
      <c r="M9" s="79" t="s">
        <v>259</v>
      </c>
      <c r="N9" s="80"/>
      <c r="O9" s="77"/>
      <c r="P9" s="81"/>
      <c r="Q9" s="81"/>
      <c r="R9" s="81"/>
      <c r="S9" s="81"/>
      <c r="T9" s="81"/>
    </row>
    <row r="10" spans="1:20" x14ac:dyDescent="0.25">
      <c r="A10" s="69"/>
      <c r="B10" s="77"/>
      <c r="C10" s="77"/>
      <c r="D10" s="78"/>
      <c r="E10" s="69"/>
      <c r="F10" s="78"/>
      <c r="G10" s="78"/>
      <c r="H10" s="78"/>
      <c r="I10" s="78"/>
      <c r="J10" s="77"/>
      <c r="K10" s="69"/>
      <c r="L10" s="69"/>
      <c r="M10" s="79" t="s">
        <v>260</v>
      </c>
      <c r="N10" s="80"/>
      <c r="O10" s="82"/>
      <c r="P10" s="81"/>
      <c r="Q10" s="81"/>
      <c r="R10" s="81"/>
      <c r="S10" s="81"/>
      <c r="T10" s="81"/>
    </row>
    <row r="11" spans="1:20" x14ac:dyDescent="0.25">
      <c r="A11" s="69"/>
      <c r="B11" s="77"/>
      <c r="C11" s="77"/>
      <c r="D11" s="78"/>
      <c r="E11" s="69"/>
      <c r="F11" s="78"/>
      <c r="G11" s="78"/>
      <c r="H11" s="78"/>
      <c r="I11" s="78"/>
      <c r="J11" s="77"/>
      <c r="K11" s="69"/>
      <c r="L11" s="69"/>
      <c r="M11" s="79" t="s">
        <v>261</v>
      </c>
      <c r="N11" s="80"/>
      <c r="O11" s="82"/>
      <c r="P11" s="81"/>
      <c r="Q11" s="81"/>
      <c r="R11" s="81"/>
      <c r="S11" s="81"/>
      <c r="T11" s="81"/>
    </row>
    <row r="12" spans="1:20" x14ac:dyDescent="0.25">
      <c r="A12" s="69"/>
      <c r="B12" s="77"/>
      <c r="C12" s="77"/>
      <c r="D12" s="78"/>
      <c r="E12" s="69"/>
      <c r="F12" s="78"/>
      <c r="G12" s="78"/>
      <c r="H12" s="78"/>
      <c r="I12" s="78"/>
      <c r="J12" s="77"/>
      <c r="K12" s="69"/>
      <c r="L12" s="69"/>
      <c r="M12" s="79" t="s">
        <v>261</v>
      </c>
      <c r="N12" s="80"/>
      <c r="O12" s="82"/>
      <c r="P12" s="81"/>
      <c r="Q12" s="81"/>
      <c r="R12" s="81"/>
      <c r="S12" s="81"/>
      <c r="T12" s="81"/>
    </row>
    <row r="13" spans="1:20" ht="12" customHeigh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83"/>
      <c r="N13" s="84"/>
      <c r="O13" s="67"/>
      <c r="P13" s="67"/>
      <c r="Q13" s="67"/>
      <c r="R13" s="67"/>
      <c r="S13" s="67"/>
      <c r="T13" s="67"/>
    </row>
    <row r="14" spans="1:20" ht="15" x14ac:dyDescent="0.25">
      <c r="A14" s="67"/>
      <c r="B14" s="85" t="s">
        <v>262</v>
      </c>
      <c r="C14" s="86"/>
      <c r="D14" s="85" t="s">
        <v>263</v>
      </c>
      <c r="E14" s="86"/>
      <c r="F14" s="86"/>
      <c r="G14" s="86"/>
      <c r="H14" s="86"/>
      <c r="I14" s="86"/>
      <c r="J14" s="86"/>
      <c r="K14" s="86"/>
      <c r="L14" s="86"/>
      <c r="M14" s="87"/>
      <c r="N14" s="88"/>
      <c r="O14" s="67"/>
      <c r="P14" s="67"/>
      <c r="Q14" s="67"/>
      <c r="R14" s="67"/>
      <c r="S14" s="67"/>
      <c r="T14" s="67"/>
    </row>
    <row r="15" spans="1:20" ht="15" x14ac:dyDescent="0.25">
      <c r="A15" s="67"/>
      <c r="B15" s="86"/>
      <c r="C15" s="86"/>
      <c r="D15" s="85" t="s">
        <v>264</v>
      </c>
      <c r="E15" s="86"/>
      <c r="F15" s="86"/>
      <c r="G15" s="86"/>
      <c r="H15" s="86"/>
      <c r="I15" s="86"/>
      <c r="J15" s="86"/>
      <c r="K15" s="86"/>
      <c r="L15" s="86"/>
      <c r="M15" s="87"/>
      <c r="N15" s="88"/>
      <c r="O15" s="67"/>
      <c r="P15" s="67"/>
      <c r="Q15" s="67"/>
      <c r="R15" s="67"/>
      <c r="S15" s="67"/>
      <c r="T15" s="67"/>
    </row>
    <row r="16" spans="1:20" ht="15" x14ac:dyDescent="0.25">
      <c r="A16" s="67"/>
      <c r="B16" s="86"/>
      <c r="C16" s="86"/>
      <c r="D16" s="85" t="s">
        <v>265</v>
      </c>
      <c r="E16" s="86"/>
      <c r="F16" s="86"/>
      <c r="G16" s="86"/>
      <c r="H16" s="86"/>
      <c r="I16" s="86"/>
      <c r="J16" s="86"/>
      <c r="K16" s="86"/>
      <c r="L16" s="86"/>
      <c r="M16" s="87"/>
      <c r="N16" s="88"/>
      <c r="O16" s="67"/>
      <c r="P16" s="67"/>
      <c r="Q16" s="67"/>
      <c r="R16" s="67"/>
      <c r="S16" s="67"/>
      <c r="T16" s="67"/>
    </row>
    <row r="17" spans="1:20" ht="15" x14ac:dyDescent="0.25">
      <c r="A17" s="67"/>
      <c r="B17" s="86"/>
      <c r="C17" s="86"/>
      <c r="D17" s="85"/>
      <c r="E17" s="86"/>
      <c r="F17" s="86"/>
      <c r="G17" s="86"/>
      <c r="H17" s="86"/>
      <c r="I17" s="86"/>
      <c r="J17" s="86"/>
      <c r="K17" s="86"/>
      <c r="L17" s="86"/>
      <c r="M17" s="87"/>
      <c r="N17" s="88"/>
      <c r="O17" s="67"/>
      <c r="P17" s="67"/>
      <c r="Q17" s="67"/>
      <c r="R17" s="67"/>
      <c r="S17" s="67"/>
      <c r="T17" s="67"/>
    </row>
    <row r="18" spans="1:20" ht="15" x14ac:dyDescent="0.25">
      <c r="A18" s="67"/>
      <c r="B18" s="86"/>
      <c r="C18" s="86"/>
      <c r="D18" s="85"/>
      <c r="E18" s="86"/>
      <c r="F18" s="86"/>
      <c r="G18" s="86"/>
      <c r="H18" s="86"/>
      <c r="I18" s="86"/>
      <c r="J18" s="86"/>
      <c r="K18" s="86"/>
      <c r="L18" s="86"/>
      <c r="M18" s="87"/>
      <c r="N18" s="88"/>
      <c r="O18" s="67"/>
      <c r="P18" s="67"/>
      <c r="Q18" s="67"/>
      <c r="R18" s="67"/>
      <c r="S18" s="67"/>
      <c r="T18" s="67"/>
    </row>
    <row r="19" spans="1:20" s="95" customFormat="1" ht="20.25" x14ac:dyDescent="0.3">
      <c r="A19" s="89"/>
      <c r="B19" s="90"/>
      <c r="C19" s="91"/>
      <c r="D19" s="92"/>
      <c r="E19" s="92"/>
      <c r="F19" s="92"/>
      <c r="G19" s="92"/>
      <c r="H19" s="93"/>
      <c r="I19" s="93"/>
      <c r="J19" s="93"/>
      <c r="K19" s="93"/>
      <c r="L19" s="94"/>
      <c r="M19" s="94"/>
      <c r="N19" s="94"/>
      <c r="O19" s="94"/>
      <c r="P19" s="89"/>
      <c r="Q19" s="93"/>
      <c r="R19" s="94"/>
      <c r="S19" s="94"/>
      <c r="T19" s="89"/>
    </row>
    <row r="20" spans="1:20" s="95" customFormat="1" ht="97.5" customHeight="1" x14ac:dyDescent="0.3">
      <c r="A20" s="89"/>
      <c r="B20" s="90"/>
      <c r="C20" s="92"/>
      <c r="D20" s="147" t="s">
        <v>266</v>
      </c>
      <c r="E20" s="146"/>
      <c r="F20" s="96"/>
      <c r="G20" s="96"/>
      <c r="H20" s="93"/>
      <c r="I20" s="93"/>
      <c r="J20" s="93"/>
      <c r="K20" s="93"/>
      <c r="L20" s="94"/>
      <c r="M20" s="94"/>
      <c r="N20" s="94"/>
      <c r="O20" s="94"/>
      <c r="P20" s="89"/>
      <c r="Q20" s="93"/>
      <c r="R20" s="94"/>
      <c r="S20" s="94"/>
      <c r="T20" s="89"/>
    </row>
    <row r="21" spans="1:20" s="95" customFormat="1" ht="46.5" customHeight="1" x14ac:dyDescent="0.3">
      <c r="A21" s="89"/>
      <c r="B21" s="148"/>
      <c r="C21" s="148"/>
      <c r="D21" s="97"/>
      <c r="E21" s="149"/>
      <c r="F21" s="149"/>
      <c r="G21" s="149"/>
      <c r="H21" s="94"/>
      <c r="I21" s="94"/>
      <c r="J21" s="94"/>
      <c r="K21" s="94"/>
      <c r="L21" s="94"/>
      <c r="M21" s="94"/>
      <c r="N21" s="94"/>
      <c r="O21" s="94"/>
      <c r="P21" s="89"/>
      <c r="Q21" s="94"/>
      <c r="R21" s="94"/>
      <c r="S21" s="94"/>
      <c r="T21" s="89"/>
    </row>
    <row r="22" spans="1:20" ht="15.75" x14ac:dyDescent="0.25">
      <c r="A22" s="67"/>
      <c r="B22" s="90"/>
      <c r="C22" s="90"/>
      <c r="D22" s="90"/>
      <c r="E22" s="90"/>
      <c r="F22" s="90"/>
      <c r="G22" s="90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</row>
    <row r="23" spans="1:20" ht="15.75" x14ac:dyDescent="0.25">
      <c r="A23" s="67"/>
      <c r="B23" s="90"/>
      <c r="C23" s="90"/>
      <c r="D23" s="90"/>
      <c r="E23" s="90"/>
      <c r="F23" s="90"/>
      <c r="G23" s="90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</row>
    <row r="24" spans="1:20" ht="15.75" x14ac:dyDescent="0.25">
      <c r="A24" s="67"/>
      <c r="B24" s="90"/>
      <c r="C24" s="90"/>
      <c r="D24" s="90"/>
      <c r="E24" s="90"/>
      <c r="F24" s="90"/>
      <c r="G24" s="90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x14ac:dyDescent="0.25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</row>
    <row r="26" spans="1:20" x14ac:dyDescent="0.25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</row>
    <row r="27" spans="1:20" x14ac:dyDescent="0.2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x14ac:dyDescent="0.25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0" x14ac:dyDescent="0.25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x14ac:dyDescent="0.25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1:20" x14ac:dyDescent="0.2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x14ac:dyDescent="0.25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20" x14ac:dyDescent="0.25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0" x14ac:dyDescent="0.25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</row>
    <row r="35" spans="1:20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  <row r="36" spans="1:20" x14ac:dyDescent="0.2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</row>
    <row r="37" spans="1:20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</row>
    <row r="38" spans="1:20" x14ac:dyDescent="0.25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</row>
    <row r="39" spans="1:20" x14ac:dyDescent="0.2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</row>
    <row r="40" spans="1:20" x14ac:dyDescent="0.2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</row>
    <row r="41" spans="1:20" x14ac:dyDescent="0.2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</row>
    <row r="42" spans="1:20" x14ac:dyDescent="0.25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</row>
    <row r="43" spans="1:20" x14ac:dyDescent="0.2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</row>
    <row r="44" spans="1:20" x14ac:dyDescent="0.25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</row>
    <row r="45" spans="1:20" x14ac:dyDescent="0.25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</row>
    <row r="46" spans="1:20" x14ac:dyDescent="0.2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</row>
    <row r="47" spans="1:20" x14ac:dyDescent="0.25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</row>
    <row r="48" spans="1:20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</row>
    <row r="49" spans="1:20" x14ac:dyDescent="0.25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</row>
    <row r="50" spans="1:20" x14ac:dyDescent="0.2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</row>
    <row r="51" spans="1:20" x14ac:dyDescent="0.2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</row>
    <row r="52" spans="1:20" x14ac:dyDescent="0.25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</row>
    <row r="53" spans="1:20" x14ac:dyDescent="0.25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</row>
    <row r="54" spans="1:20" x14ac:dyDescent="0.25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</row>
    <row r="55" spans="1:20" x14ac:dyDescent="0.25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</row>
    <row r="56" spans="1:20" x14ac:dyDescent="0.25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</row>
    <row r="57" spans="1:20" x14ac:dyDescent="0.25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</row>
    <row r="58" spans="1:20" x14ac:dyDescent="0.2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</row>
    <row r="59" spans="1:20" x14ac:dyDescent="0.25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</row>
    <row r="60" spans="1:20" x14ac:dyDescent="0.25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</row>
    <row r="61" spans="1:20" x14ac:dyDescent="0.25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</row>
    <row r="62" spans="1:20" x14ac:dyDescent="0.25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</row>
    <row r="63" spans="1:20" x14ac:dyDescent="0.25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</row>
    <row r="64" spans="1:20" x14ac:dyDescent="0.25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</row>
    <row r="65" spans="1:20" x14ac:dyDescent="0.25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</row>
    <row r="66" spans="1:20" x14ac:dyDescent="0.25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</row>
    <row r="67" spans="1:20" x14ac:dyDescent="0.25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</row>
    <row r="68" spans="1:20" x14ac:dyDescent="0.25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</row>
    <row r="69" spans="1:20" x14ac:dyDescent="0.25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</row>
    <row r="70" spans="1:20" x14ac:dyDescent="0.25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</row>
    <row r="71" spans="1:20" x14ac:dyDescent="0.25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</row>
    <row r="72" spans="1:20" x14ac:dyDescent="0.25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</row>
    <row r="73" spans="1:20" x14ac:dyDescent="0.25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</row>
    <row r="74" spans="1:20" x14ac:dyDescent="0.25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</row>
    <row r="75" spans="1:20" x14ac:dyDescent="0.25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</row>
    <row r="76" spans="1:20" x14ac:dyDescent="0.25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</row>
    <row r="77" spans="1:20" x14ac:dyDescent="0.25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</row>
    <row r="78" spans="1:20" x14ac:dyDescent="0.25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</row>
    <row r="79" spans="1:20" x14ac:dyDescent="0.25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</row>
    <row r="80" spans="1:20" x14ac:dyDescent="0.25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</row>
    <row r="81" spans="1:20" x14ac:dyDescent="0.25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</row>
    <row r="82" spans="1:20" x14ac:dyDescent="0.25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</row>
    <row r="83" spans="1:20" x14ac:dyDescent="0.25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</row>
    <row r="84" spans="1:20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</row>
    <row r="85" spans="1:20" x14ac:dyDescent="0.25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</row>
    <row r="86" spans="1:20" x14ac:dyDescent="0.25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</row>
    <row r="87" spans="1:20" x14ac:dyDescent="0.25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</row>
    <row r="88" spans="1:20" x14ac:dyDescent="0.25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</row>
    <row r="89" spans="1:20" x14ac:dyDescent="0.25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</row>
    <row r="90" spans="1:20" x14ac:dyDescent="0.25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</row>
    <row r="91" spans="1:20" x14ac:dyDescent="0.25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</row>
    <row r="92" spans="1:20" x14ac:dyDescent="0.25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</row>
    <row r="93" spans="1:20" x14ac:dyDescent="0.25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</row>
    <row r="94" spans="1:20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</row>
    <row r="95" spans="1:20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</row>
    <row r="96" spans="1:20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</row>
    <row r="97" spans="1:20" x14ac:dyDescent="0.25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</row>
    <row r="98" spans="1:20" x14ac:dyDescent="0.25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</row>
    <row r="99" spans="1:20" x14ac:dyDescent="0.25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</row>
    <row r="100" spans="1:20" x14ac:dyDescent="0.25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</row>
    <row r="101" spans="1:20" x14ac:dyDescent="0.25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</row>
    <row r="102" spans="1:20" x14ac:dyDescent="0.25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</row>
    <row r="103" spans="1:20" x14ac:dyDescent="0.25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</row>
    <row r="104" spans="1:20" x14ac:dyDescent="0.25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</row>
    <row r="105" spans="1:20" x14ac:dyDescent="0.25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</row>
    <row r="106" spans="1:20" x14ac:dyDescent="0.25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</row>
    <row r="107" spans="1:20" x14ac:dyDescent="0.25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</row>
    <row r="108" spans="1:20" x14ac:dyDescent="0.25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</row>
    <row r="109" spans="1:20" x14ac:dyDescent="0.25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</row>
    <row r="110" spans="1:20" x14ac:dyDescent="0.25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</row>
    <row r="111" spans="1:20" x14ac:dyDescent="0.25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</row>
    <row r="112" spans="1:20" x14ac:dyDescent="0.25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</row>
    <row r="113" spans="1:20" x14ac:dyDescent="0.25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</row>
    <row r="114" spans="1:20" x14ac:dyDescent="0.25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</row>
    <row r="115" spans="1:20" x14ac:dyDescent="0.25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</row>
    <row r="116" spans="1:20" x14ac:dyDescent="0.25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</row>
    <row r="117" spans="1:20" x14ac:dyDescent="0.25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</row>
    <row r="118" spans="1:20" x14ac:dyDescent="0.25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</row>
    <row r="119" spans="1:20" x14ac:dyDescent="0.25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</row>
    <row r="120" spans="1:20" x14ac:dyDescent="0.25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</row>
    <row r="121" spans="1:20" x14ac:dyDescent="0.25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</row>
    <row r="122" spans="1:20" x14ac:dyDescent="0.25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</row>
  </sheetData>
  <mergeCells count="12">
    <mergeCell ref="D20:E20"/>
    <mergeCell ref="B21:C21"/>
    <mergeCell ref="E21:G21"/>
    <mergeCell ref="P1:T1"/>
    <mergeCell ref="A3:T3"/>
    <mergeCell ref="A4:T4"/>
    <mergeCell ref="A5:T5"/>
    <mergeCell ref="A6:A7"/>
    <mergeCell ref="B6:G6"/>
    <mergeCell ref="H6:L6"/>
    <mergeCell ref="M6:M7"/>
    <mergeCell ref="N6:T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N12" sqref="N12"/>
    </sheetView>
  </sheetViews>
  <sheetFormatPr defaultRowHeight="12.75" x14ac:dyDescent="0.2"/>
  <cols>
    <col min="1" max="1" width="16.85546875" style="60" customWidth="1"/>
    <col min="2" max="2" width="32.42578125" style="60" customWidth="1"/>
    <col min="3" max="3" width="16.5703125" style="60" customWidth="1"/>
    <col min="4" max="4" width="31.7109375" style="60" customWidth="1"/>
    <col min="5" max="256" width="9.140625" style="60"/>
    <col min="257" max="257" width="16.85546875" style="60" customWidth="1"/>
    <col min="258" max="258" width="32.42578125" style="60" customWidth="1"/>
    <col min="259" max="259" width="16.5703125" style="60" customWidth="1"/>
    <col min="260" max="260" width="31.7109375" style="60" customWidth="1"/>
    <col min="261" max="512" width="9.140625" style="60"/>
    <col min="513" max="513" width="16.85546875" style="60" customWidth="1"/>
    <col min="514" max="514" width="32.42578125" style="60" customWidth="1"/>
    <col min="515" max="515" width="16.5703125" style="60" customWidth="1"/>
    <col min="516" max="516" width="31.7109375" style="60" customWidth="1"/>
    <col min="517" max="768" width="9.140625" style="60"/>
    <col min="769" max="769" width="16.85546875" style="60" customWidth="1"/>
    <col min="770" max="770" width="32.42578125" style="60" customWidth="1"/>
    <col min="771" max="771" width="16.5703125" style="60" customWidth="1"/>
    <col min="772" max="772" width="31.7109375" style="60" customWidth="1"/>
    <col min="773" max="1024" width="9.140625" style="60"/>
    <col min="1025" max="1025" width="16.85546875" style="60" customWidth="1"/>
    <col min="1026" max="1026" width="32.42578125" style="60" customWidth="1"/>
    <col min="1027" max="1027" width="16.5703125" style="60" customWidth="1"/>
    <col min="1028" max="1028" width="31.7109375" style="60" customWidth="1"/>
    <col min="1029" max="1280" width="9.140625" style="60"/>
    <col min="1281" max="1281" width="16.85546875" style="60" customWidth="1"/>
    <col min="1282" max="1282" width="32.42578125" style="60" customWidth="1"/>
    <col min="1283" max="1283" width="16.5703125" style="60" customWidth="1"/>
    <col min="1284" max="1284" width="31.7109375" style="60" customWidth="1"/>
    <col min="1285" max="1536" width="9.140625" style="60"/>
    <col min="1537" max="1537" width="16.85546875" style="60" customWidth="1"/>
    <col min="1538" max="1538" width="32.42578125" style="60" customWidth="1"/>
    <col min="1539" max="1539" width="16.5703125" style="60" customWidth="1"/>
    <col min="1540" max="1540" width="31.7109375" style="60" customWidth="1"/>
    <col min="1541" max="1792" width="9.140625" style="60"/>
    <col min="1793" max="1793" width="16.85546875" style="60" customWidth="1"/>
    <col min="1794" max="1794" width="32.42578125" style="60" customWidth="1"/>
    <col min="1795" max="1795" width="16.5703125" style="60" customWidth="1"/>
    <col min="1796" max="1796" width="31.7109375" style="60" customWidth="1"/>
    <col min="1797" max="2048" width="9.140625" style="60"/>
    <col min="2049" max="2049" width="16.85546875" style="60" customWidth="1"/>
    <col min="2050" max="2050" width="32.42578125" style="60" customWidth="1"/>
    <col min="2051" max="2051" width="16.5703125" style="60" customWidth="1"/>
    <col min="2052" max="2052" width="31.7109375" style="60" customWidth="1"/>
    <col min="2053" max="2304" width="9.140625" style="60"/>
    <col min="2305" max="2305" width="16.85546875" style="60" customWidth="1"/>
    <col min="2306" max="2306" width="32.42578125" style="60" customWidth="1"/>
    <col min="2307" max="2307" width="16.5703125" style="60" customWidth="1"/>
    <col min="2308" max="2308" width="31.7109375" style="60" customWidth="1"/>
    <col min="2309" max="2560" width="9.140625" style="60"/>
    <col min="2561" max="2561" width="16.85546875" style="60" customWidth="1"/>
    <col min="2562" max="2562" width="32.42578125" style="60" customWidth="1"/>
    <col min="2563" max="2563" width="16.5703125" style="60" customWidth="1"/>
    <col min="2564" max="2564" width="31.7109375" style="60" customWidth="1"/>
    <col min="2565" max="2816" width="9.140625" style="60"/>
    <col min="2817" max="2817" width="16.85546875" style="60" customWidth="1"/>
    <col min="2818" max="2818" width="32.42578125" style="60" customWidth="1"/>
    <col min="2819" max="2819" width="16.5703125" style="60" customWidth="1"/>
    <col min="2820" max="2820" width="31.7109375" style="60" customWidth="1"/>
    <col min="2821" max="3072" width="9.140625" style="60"/>
    <col min="3073" max="3073" width="16.85546875" style="60" customWidth="1"/>
    <col min="3074" max="3074" width="32.42578125" style="60" customWidth="1"/>
    <col min="3075" max="3075" width="16.5703125" style="60" customWidth="1"/>
    <col min="3076" max="3076" width="31.7109375" style="60" customWidth="1"/>
    <col min="3077" max="3328" width="9.140625" style="60"/>
    <col min="3329" max="3329" width="16.85546875" style="60" customWidth="1"/>
    <col min="3330" max="3330" width="32.42578125" style="60" customWidth="1"/>
    <col min="3331" max="3331" width="16.5703125" style="60" customWidth="1"/>
    <col min="3332" max="3332" width="31.7109375" style="60" customWidth="1"/>
    <col min="3333" max="3584" width="9.140625" style="60"/>
    <col min="3585" max="3585" width="16.85546875" style="60" customWidth="1"/>
    <col min="3586" max="3586" width="32.42578125" style="60" customWidth="1"/>
    <col min="3587" max="3587" width="16.5703125" style="60" customWidth="1"/>
    <col min="3588" max="3588" width="31.7109375" style="60" customWidth="1"/>
    <col min="3589" max="3840" width="9.140625" style="60"/>
    <col min="3841" max="3841" width="16.85546875" style="60" customWidth="1"/>
    <col min="3842" max="3842" width="32.42578125" style="60" customWidth="1"/>
    <col min="3843" max="3843" width="16.5703125" style="60" customWidth="1"/>
    <col min="3844" max="3844" width="31.7109375" style="60" customWidth="1"/>
    <col min="3845" max="4096" width="9.140625" style="60"/>
    <col min="4097" max="4097" width="16.85546875" style="60" customWidth="1"/>
    <col min="4098" max="4098" width="32.42578125" style="60" customWidth="1"/>
    <col min="4099" max="4099" width="16.5703125" style="60" customWidth="1"/>
    <col min="4100" max="4100" width="31.7109375" style="60" customWidth="1"/>
    <col min="4101" max="4352" width="9.140625" style="60"/>
    <col min="4353" max="4353" width="16.85546875" style="60" customWidth="1"/>
    <col min="4354" max="4354" width="32.42578125" style="60" customWidth="1"/>
    <col min="4355" max="4355" width="16.5703125" style="60" customWidth="1"/>
    <col min="4356" max="4356" width="31.7109375" style="60" customWidth="1"/>
    <col min="4357" max="4608" width="9.140625" style="60"/>
    <col min="4609" max="4609" width="16.85546875" style="60" customWidth="1"/>
    <col min="4610" max="4610" width="32.42578125" style="60" customWidth="1"/>
    <col min="4611" max="4611" width="16.5703125" style="60" customWidth="1"/>
    <col min="4612" max="4612" width="31.7109375" style="60" customWidth="1"/>
    <col min="4613" max="4864" width="9.140625" style="60"/>
    <col min="4865" max="4865" width="16.85546875" style="60" customWidth="1"/>
    <col min="4866" max="4866" width="32.42578125" style="60" customWidth="1"/>
    <col min="4867" max="4867" width="16.5703125" style="60" customWidth="1"/>
    <col min="4868" max="4868" width="31.7109375" style="60" customWidth="1"/>
    <col min="4869" max="5120" width="9.140625" style="60"/>
    <col min="5121" max="5121" width="16.85546875" style="60" customWidth="1"/>
    <col min="5122" max="5122" width="32.42578125" style="60" customWidth="1"/>
    <col min="5123" max="5123" width="16.5703125" style="60" customWidth="1"/>
    <col min="5124" max="5124" width="31.7109375" style="60" customWidth="1"/>
    <col min="5125" max="5376" width="9.140625" style="60"/>
    <col min="5377" max="5377" width="16.85546875" style="60" customWidth="1"/>
    <col min="5378" max="5378" width="32.42578125" style="60" customWidth="1"/>
    <col min="5379" max="5379" width="16.5703125" style="60" customWidth="1"/>
    <col min="5380" max="5380" width="31.7109375" style="60" customWidth="1"/>
    <col min="5381" max="5632" width="9.140625" style="60"/>
    <col min="5633" max="5633" width="16.85546875" style="60" customWidth="1"/>
    <col min="5634" max="5634" width="32.42578125" style="60" customWidth="1"/>
    <col min="5635" max="5635" width="16.5703125" style="60" customWidth="1"/>
    <col min="5636" max="5636" width="31.7109375" style="60" customWidth="1"/>
    <col min="5637" max="5888" width="9.140625" style="60"/>
    <col min="5889" max="5889" width="16.85546875" style="60" customWidth="1"/>
    <col min="5890" max="5890" width="32.42578125" style="60" customWidth="1"/>
    <col min="5891" max="5891" width="16.5703125" style="60" customWidth="1"/>
    <col min="5892" max="5892" width="31.7109375" style="60" customWidth="1"/>
    <col min="5893" max="6144" width="9.140625" style="60"/>
    <col min="6145" max="6145" width="16.85546875" style="60" customWidth="1"/>
    <col min="6146" max="6146" width="32.42578125" style="60" customWidth="1"/>
    <col min="6147" max="6147" width="16.5703125" style="60" customWidth="1"/>
    <col min="6148" max="6148" width="31.7109375" style="60" customWidth="1"/>
    <col min="6149" max="6400" width="9.140625" style="60"/>
    <col min="6401" max="6401" width="16.85546875" style="60" customWidth="1"/>
    <col min="6402" max="6402" width="32.42578125" style="60" customWidth="1"/>
    <col min="6403" max="6403" width="16.5703125" style="60" customWidth="1"/>
    <col min="6404" max="6404" width="31.7109375" style="60" customWidth="1"/>
    <col min="6405" max="6656" width="9.140625" style="60"/>
    <col min="6657" max="6657" width="16.85546875" style="60" customWidth="1"/>
    <col min="6658" max="6658" width="32.42578125" style="60" customWidth="1"/>
    <col min="6659" max="6659" width="16.5703125" style="60" customWidth="1"/>
    <col min="6660" max="6660" width="31.7109375" style="60" customWidth="1"/>
    <col min="6661" max="6912" width="9.140625" style="60"/>
    <col min="6913" max="6913" width="16.85546875" style="60" customWidth="1"/>
    <col min="6914" max="6914" width="32.42578125" style="60" customWidth="1"/>
    <col min="6915" max="6915" width="16.5703125" style="60" customWidth="1"/>
    <col min="6916" max="6916" width="31.7109375" style="60" customWidth="1"/>
    <col min="6917" max="7168" width="9.140625" style="60"/>
    <col min="7169" max="7169" width="16.85546875" style="60" customWidth="1"/>
    <col min="7170" max="7170" width="32.42578125" style="60" customWidth="1"/>
    <col min="7171" max="7171" width="16.5703125" style="60" customWidth="1"/>
    <col min="7172" max="7172" width="31.7109375" style="60" customWidth="1"/>
    <col min="7173" max="7424" width="9.140625" style="60"/>
    <col min="7425" max="7425" width="16.85546875" style="60" customWidth="1"/>
    <col min="7426" max="7426" width="32.42578125" style="60" customWidth="1"/>
    <col min="7427" max="7427" width="16.5703125" style="60" customWidth="1"/>
    <col min="7428" max="7428" width="31.7109375" style="60" customWidth="1"/>
    <col min="7429" max="7680" width="9.140625" style="60"/>
    <col min="7681" max="7681" width="16.85546875" style="60" customWidth="1"/>
    <col min="7682" max="7682" width="32.42578125" style="60" customWidth="1"/>
    <col min="7683" max="7683" width="16.5703125" style="60" customWidth="1"/>
    <col min="7684" max="7684" width="31.7109375" style="60" customWidth="1"/>
    <col min="7685" max="7936" width="9.140625" style="60"/>
    <col min="7937" max="7937" width="16.85546875" style="60" customWidth="1"/>
    <col min="7938" max="7938" width="32.42578125" style="60" customWidth="1"/>
    <col min="7939" max="7939" width="16.5703125" style="60" customWidth="1"/>
    <col min="7940" max="7940" width="31.7109375" style="60" customWidth="1"/>
    <col min="7941" max="8192" width="9.140625" style="60"/>
    <col min="8193" max="8193" width="16.85546875" style="60" customWidth="1"/>
    <col min="8194" max="8194" width="32.42578125" style="60" customWidth="1"/>
    <col min="8195" max="8195" width="16.5703125" style="60" customWidth="1"/>
    <col min="8196" max="8196" width="31.7109375" style="60" customWidth="1"/>
    <col min="8197" max="8448" width="9.140625" style="60"/>
    <col min="8449" max="8449" width="16.85546875" style="60" customWidth="1"/>
    <col min="8450" max="8450" width="32.42578125" style="60" customWidth="1"/>
    <col min="8451" max="8451" width="16.5703125" style="60" customWidth="1"/>
    <col min="8452" max="8452" width="31.7109375" style="60" customWidth="1"/>
    <col min="8453" max="8704" width="9.140625" style="60"/>
    <col min="8705" max="8705" width="16.85546875" style="60" customWidth="1"/>
    <col min="8706" max="8706" width="32.42578125" style="60" customWidth="1"/>
    <col min="8707" max="8707" width="16.5703125" style="60" customWidth="1"/>
    <col min="8708" max="8708" width="31.7109375" style="60" customWidth="1"/>
    <col min="8709" max="8960" width="9.140625" style="60"/>
    <col min="8961" max="8961" width="16.85546875" style="60" customWidth="1"/>
    <col min="8962" max="8962" width="32.42578125" style="60" customWidth="1"/>
    <col min="8963" max="8963" width="16.5703125" style="60" customWidth="1"/>
    <col min="8964" max="8964" width="31.7109375" style="60" customWidth="1"/>
    <col min="8965" max="9216" width="9.140625" style="60"/>
    <col min="9217" max="9217" width="16.85546875" style="60" customWidth="1"/>
    <col min="9218" max="9218" width="32.42578125" style="60" customWidth="1"/>
    <col min="9219" max="9219" width="16.5703125" style="60" customWidth="1"/>
    <col min="9220" max="9220" width="31.7109375" style="60" customWidth="1"/>
    <col min="9221" max="9472" width="9.140625" style="60"/>
    <col min="9473" max="9473" width="16.85546875" style="60" customWidth="1"/>
    <col min="9474" max="9474" width="32.42578125" style="60" customWidth="1"/>
    <col min="9475" max="9475" width="16.5703125" style="60" customWidth="1"/>
    <col min="9476" max="9476" width="31.7109375" style="60" customWidth="1"/>
    <col min="9477" max="9728" width="9.140625" style="60"/>
    <col min="9729" max="9729" width="16.85546875" style="60" customWidth="1"/>
    <col min="9730" max="9730" width="32.42578125" style="60" customWidth="1"/>
    <col min="9731" max="9731" width="16.5703125" style="60" customWidth="1"/>
    <col min="9732" max="9732" width="31.7109375" style="60" customWidth="1"/>
    <col min="9733" max="9984" width="9.140625" style="60"/>
    <col min="9985" max="9985" width="16.85546875" style="60" customWidth="1"/>
    <col min="9986" max="9986" width="32.42578125" style="60" customWidth="1"/>
    <col min="9987" max="9987" width="16.5703125" style="60" customWidth="1"/>
    <col min="9988" max="9988" width="31.7109375" style="60" customWidth="1"/>
    <col min="9989" max="10240" width="9.140625" style="60"/>
    <col min="10241" max="10241" width="16.85546875" style="60" customWidth="1"/>
    <col min="10242" max="10242" width="32.42578125" style="60" customWidth="1"/>
    <col min="10243" max="10243" width="16.5703125" style="60" customWidth="1"/>
    <col min="10244" max="10244" width="31.7109375" style="60" customWidth="1"/>
    <col min="10245" max="10496" width="9.140625" style="60"/>
    <col min="10497" max="10497" width="16.85546875" style="60" customWidth="1"/>
    <col min="10498" max="10498" width="32.42578125" style="60" customWidth="1"/>
    <col min="10499" max="10499" width="16.5703125" style="60" customWidth="1"/>
    <col min="10500" max="10500" width="31.7109375" style="60" customWidth="1"/>
    <col min="10501" max="10752" width="9.140625" style="60"/>
    <col min="10753" max="10753" width="16.85546875" style="60" customWidth="1"/>
    <col min="10754" max="10754" width="32.42578125" style="60" customWidth="1"/>
    <col min="10755" max="10755" width="16.5703125" style="60" customWidth="1"/>
    <col min="10756" max="10756" width="31.7109375" style="60" customWidth="1"/>
    <col min="10757" max="11008" width="9.140625" style="60"/>
    <col min="11009" max="11009" width="16.85546875" style="60" customWidth="1"/>
    <col min="11010" max="11010" width="32.42578125" style="60" customWidth="1"/>
    <col min="11011" max="11011" width="16.5703125" style="60" customWidth="1"/>
    <col min="11012" max="11012" width="31.7109375" style="60" customWidth="1"/>
    <col min="11013" max="11264" width="9.140625" style="60"/>
    <col min="11265" max="11265" width="16.85546875" style="60" customWidth="1"/>
    <col min="11266" max="11266" width="32.42578125" style="60" customWidth="1"/>
    <col min="11267" max="11267" width="16.5703125" style="60" customWidth="1"/>
    <col min="11268" max="11268" width="31.7109375" style="60" customWidth="1"/>
    <col min="11269" max="11520" width="9.140625" style="60"/>
    <col min="11521" max="11521" width="16.85546875" style="60" customWidth="1"/>
    <col min="11522" max="11522" width="32.42578125" style="60" customWidth="1"/>
    <col min="11523" max="11523" width="16.5703125" style="60" customWidth="1"/>
    <col min="11524" max="11524" width="31.7109375" style="60" customWidth="1"/>
    <col min="11525" max="11776" width="9.140625" style="60"/>
    <col min="11777" max="11777" width="16.85546875" style="60" customWidth="1"/>
    <col min="11778" max="11778" width="32.42578125" style="60" customWidth="1"/>
    <col min="11779" max="11779" width="16.5703125" style="60" customWidth="1"/>
    <col min="11780" max="11780" width="31.7109375" style="60" customWidth="1"/>
    <col min="11781" max="12032" width="9.140625" style="60"/>
    <col min="12033" max="12033" width="16.85546875" style="60" customWidth="1"/>
    <col min="12034" max="12034" width="32.42578125" style="60" customWidth="1"/>
    <col min="12035" max="12035" width="16.5703125" style="60" customWidth="1"/>
    <col min="12036" max="12036" width="31.7109375" style="60" customWidth="1"/>
    <col min="12037" max="12288" width="9.140625" style="60"/>
    <col min="12289" max="12289" width="16.85546875" style="60" customWidth="1"/>
    <col min="12290" max="12290" width="32.42578125" style="60" customWidth="1"/>
    <col min="12291" max="12291" width="16.5703125" style="60" customWidth="1"/>
    <col min="12292" max="12292" width="31.7109375" style="60" customWidth="1"/>
    <col min="12293" max="12544" width="9.140625" style="60"/>
    <col min="12545" max="12545" width="16.85546875" style="60" customWidth="1"/>
    <col min="12546" max="12546" width="32.42578125" style="60" customWidth="1"/>
    <col min="12547" max="12547" width="16.5703125" style="60" customWidth="1"/>
    <col min="12548" max="12548" width="31.7109375" style="60" customWidth="1"/>
    <col min="12549" max="12800" width="9.140625" style="60"/>
    <col min="12801" max="12801" width="16.85546875" style="60" customWidth="1"/>
    <col min="12802" max="12802" width="32.42578125" style="60" customWidth="1"/>
    <col min="12803" max="12803" width="16.5703125" style="60" customWidth="1"/>
    <col min="12804" max="12804" width="31.7109375" style="60" customWidth="1"/>
    <col min="12805" max="13056" width="9.140625" style="60"/>
    <col min="13057" max="13057" width="16.85546875" style="60" customWidth="1"/>
    <col min="13058" max="13058" width="32.42578125" style="60" customWidth="1"/>
    <col min="13059" max="13059" width="16.5703125" style="60" customWidth="1"/>
    <col min="13060" max="13060" width="31.7109375" style="60" customWidth="1"/>
    <col min="13061" max="13312" width="9.140625" style="60"/>
    <col min="13313" max="13313" width="16.85546875" style="60" customWidth="1"/>
    <col min="13314" max="13314" width="32.42578125" style="60" customWidth="1"/>
    <col min="13315" max="13315" width="16.5703125" style="60" customWidth="1"/>
    <col min="13316" max="13316" width="31.7109375" style="60" customWidth="1"/>
    <col min="13317" max="13568" width="9.140625" style="60"/>
    <col min="13569" max="13569" width="16.85546875" style="60" customWidth="1"/>
    <col min="13570" max="13570" width="32.42578125" style="60" customWidth="1"/>
    <col min="13571" max="13571" width="16.5703125" style="60" customWidth="1"/>
    <col min="13572" max="13572" width="31.7109375" style="60" customWidth="1"/>
    <col min="13573" max="13824" width="9.140625" style="60"/>
    <col min="13825" max="13825" width="16.85546875" style="60" customWidth="1"/>
    <col min="13826" max="13826" width="32.42578125" style="60" customWidth="1"/>
    <col min="13827" max="13827" width="16.5703125" style="60" customWidth="1"/>
    <col min="13828" max="13828" width="31.7109375" style="60" customWidth="1"/>
    <col min="13829" max="14080" width="9.140625" style="60"/>
    <col min="14081" max="14081" width="16.85546875" style="60" customWidth="1"/>
    <col min="14082" max="14082" width="32.42578125" style="60" customWidth="1"/>
    <col min="14083" max="14083" width="16.5703125" style="60" customWidth="1"/>
    <col min="14084" max="14084" width="31.7109375" style="60" customWidth="1"/>
    <col min="14085" max="14336" width="9.140625" style="60"/>
    <col min="14337" max="14337" width="16.85546875" style="60" customWidth="1"/>
    <col min="14338" max="14338" width="32.42578125" style="60" customWidth="1"/>
    <col min="14339" max="14339" width="16.5703125" style="60" customWidth="1"/>
    <col min="14340" max="14340" width="31.7109375" style="60" customWidth="1"/>
    <col min="14341" max="14592" width="9.140625" style="60"/>
    <col min="14593" max="14593" width="16.85546875" style="60" customWidth="1"/>
    <col min="14594" max="14594" width="32.42578125" style="60" customWidth="1"/>
    <col min="14595" max="14595" width="16.5703125" style="60" customWidth="1"/>
    <col min="14596" max="14596" width="31.7109375" style="60" customWidth="1"/>
    <col min="14597" max="14848" width="9.140625" style="60"/>
    <col min="14849" max="14849" width="16.85546875" style="60" customWidth="1"/>
    <col min="14850" max="14850" width="32.42578125" style="60" customWidth="1"/>
    <col min="14851" max="14851" width="16.5703125" style="60" customWidth="1"/>
    <col min="14852" max="14852" width="31.7109375" style="60" customWidth="1"/>
    <col min="14853" max="15104" width="9.140625" style="60"/>
    <col min="15105" max="15105" width="16.85546875" style="60" customWidth="1"/>
    <col min="15106" max="15106" width="32.42578125" style="60" customWidth="1"/>
    <col min="15107" max="15107" width="16.5703125" style="60" customWidth="1"/>
    <col min="15108" max="15108" width="31.7109375" style="60" customWidth="1"/>
    <col min="15109" max="15360" width="9.140625" style="60"/>
    <col min="15361" max="15361" width="16.85546875" style="60" customWidth="1"/>
    <col min="15362" max="15362" width="32.42578125" style="60" customWidth="1"/>
    <col min="15363" max="15363" width="16.5703125" style="60" customWidth="1"/>
    <col min="15364" max="15364" width="31.7109375" style="60" customWidth="1"/>
    <col min="15365" max="15616" width="9.140625" style="60"/>
    <col min="15617" max="15617" width="16.85546875" style="60" customWidth="1"/>
    <col min="15618" max="15618" width="32.42578125" style="60" customWidth="1"/>
    <col min="15619" max="15619" width="16.5703125" style="60" customWidth="1"/>
    <col min="15620" max="15620" width="31.7109375" style="60" customWidth="1"/>
    <col min="15621" max="15872" width="9.140625" style="60"/>
    <col min="15873" max="15873" width="16.85546875" style="60" customWidth="1"/>
    <col min="15874" max="15874" width="32.42578125" style="60" customWidth="1"/>
    <col min="15875" max="15875" width="16.5703125" style="60" customWidth="1"/>
    <col min="15876" max="15876" width="31.7109375" style="60" customWidth="1"/>
    <col min="15877" max="16128" width="9.140625" style="60"/>
    <col min="16129" max="16129" width="16.85546875" style="60" customWidth="1"/>
    <col min="16130" max="16130" width="32.42578125" style="60" customWidth="1"/>
    <col min="16131" max="16131" width="16.5703125" style="60" customWidth="1"/>
    <col min="16132" max="16132" width="31.7109375" style="60" customWidth="1"/>
    <col min="16133" max="16384" width="9.140625" style="60"/>
  </cols>
  <sheetData>
    <row r="1" spans="1:9" ht="30" customHeight="1" x14ac:dyDescent="0.25">
      <c r="A1" s="91"/>
      <c r="B1" s="91"/>
      <c r="C1" s="143" t="s">
        <v>267</v>
      </c>
      <c r="D1" s="143"/>
      <c r="E1" s="99"/>
      <c r="F1" s="99"/>
      <c r="G1" s="99"/>
    </row>
    <row r="2" spans="1:9" ht="15.75" x14ac:dyDescent="0.25">
      <c r="A2" s="91"/>
      <c r="B2" s="91"/>
      <c r="C2" s="91"/>
      <c r="D2" s="91"/>
      <c r="E2" s="91"/>
      <c r="F2" s="91"/>
      <c r="G2" s="91"/>
      <c r="H2" s="91"/>
      <c r="I2" s="91"/>
    </row>
    <row r="3" spans="1:9" ht="15.75" x14ac:dyDescent="0.25">
      <c r="A3" s="91"/>
      <c r="B3" s="91"/>
      <c r="C3" s="91"/>
      <c r="D3" s="91"/>
      <c r="E3" s="91"/>
      <c r="F3" s="91"/>
      <c r="G3" s="91"/>
      <c r="H3" s="91"/>
      <c r="I3" s="91"/>
    </row>
    <row r="4" spans="1:9" ht="15.75" x14ac:dyDescent="0.25">
      <c r="A4" s="157" t="s">
        <v>268</v>
      </c>
      <c r="B4" s="157"/>
      <c r="C4" s="157"/>
      <c r="D4" s="157"/>
      <c r="E4" s="92"/>
      <c r="F4" s="92"/>
      <c r="G4" s="92"/>
      <c r="H4" s="92"/>
      <c r="I4" s="92"/>
    </row>
    <row r="5" spans="1:9" ht="15.75" x14ac:dyDescent="0.25">
      <c r="A5" s="91"/>
      <c r="B5" s="91"/>
      <c r="C5" s="91"/>
      <c r="D5" s="91"/>
      <c r="E5" s="91"/>
      <c r="F5" s="91"/>
      <c r="G5" s="91"/>
      <c r="H5" s="91"/>
      <c r="I5" s="91"/>
    </row>
    <row r="7" spans="1:9" ht="15" x14ac:dyDescent="0.2">
      <c r="A7" s="100" t="s">
        <v>269</v>
      </c>
      <c r="B7" s="100" t="s">
        <v>270</v>
      </c>
      <c r="C7" s="100" t="s">
        <v>271</v>
      </c>
      <c r="D7" s="100" t="s">
        <v>272</v>
      </c>
    </row>
    <row r="8" spans="1:9" ht="25.5" x14ac:dyDescent="0.2">
      <c r="A8" s="101" t="s">
        <v>273</v>
      </c>
      <c r="B8" s="102" t="s">
        <v>307</v>
      </c>
      <c r="C8" s="103" t="s">
        <v>274</v>
      </c>
      <c r="D8" s="102" t="s">
        <v>275</v>
      </c>
    </row>
    <row r="9" spans="1:9" ht="25.5" x14ac:dyDescent="0.2">
      <c r="A9" s="101" t="s">
        <v>276</v>
      </c>
      <c r="B9" s="102" t="s">
        <v>307</v>
      </c>
      <c r="C9" s="103" t="s">
        <v>274</v>
      </c>
      <c r="D9" s="102" t="s">
        <v>275</v>
      </c>
    </row>
    <row r="10" spans="1:9" ht="25.5" x14ac:dyDescent="0.2">
      <c r="A10" s="101" t="s">
        <v>277</v>
      </c>
      <c r="B10" s="102" t="s">
        <v>307</v>
      </c>
      <c r="C10" s="103" t="s">
        <v>274</v>
      </c>
      <c r="D10" s="102" t="s">
        <v>275</v>
      </c>
    </row>
    <row r="11" spans="1:9" ht="25.5" x14ac:dyDescent="0.2">
      <c r="A11" s="101" t="s">
        <v>278</v>
      </c>
      <c r="B11" s="102" t="s">
        <v>307</v>
      </c>
      <c r="C11" s="103" t="s">
        <v>274</v>
      </c>
      <c r="D11" s="102" t="s">
        <v>275</v>
      </c>
    </row>
    <row r="12" spans="1:9" ht="25.5" x14ac:dyDescent="0.2">
      <c r="A12" s="101" t="s">
        <v>279</v>
      </c>
      <c r="B12" s="102" t="s">
        <v>307</v>
      </c>
      <c r="C12" s="103" t="s">
        <v>280</v>
      </c>
      <c r="D12" s="102" t="s">
        <v>275</v>
      </c>
    </row>
    <row r="13" spans="1:9" x14ac:dyDescent="0.2">
      <c r="A13" s="101" t="s">
        <v>281</v>
      </c>
      <c r="B13" s="158"/>
      <c r="C13" s="159"/>
      <c r="D13" s="160"/>
    </row>
    <row r="14" spans="1:9" x14ac:dyDescent="0.2">
      <c r="A14" s="101" t="s">
        <v>282</v>
      </c>
      <c r="B14" s="158"/>
      <c r="C14" s="159"/>
      <c r="D14" s="160"/>
    </row>
    <row r="17" spans="1:4" ht="27" customHeight="1" x14ac:dyDescent="0.2">
      <c r="A17" s="161" t="s">
        <v>283</v>
      </c>
      <c r="B17" s="161"/>
      <c r="C17" s="161"/>
      <c r="D17" s="161"/>
    </row>
    <row r="19" spans="1:4" x14ac:dyDescent="0.2">
      <c r="A19" s="65"/>
      <c r="B19" s="65"/>
      <c r="C19" s="65"/>
      <c r="D19" s="65"/>
    </row>
    <row r="20" spans="1:4" x14ac:dyDescent="0.2">
      <c r="A20" s="146" t="s">
        <v>284</v>
      </c>
      <c r="B20" s="146"/>
      <c r="C20" s="146" t="s">
        <v>285</v>
      </c>
      <c r="D20" s="146"/>
    </row>
  </sheetData>
  <mergeCells count="7">
    <mergeCell ref="A20:B20"/>
    <mergeCell ref="C20:D20"/>
    <mergeCell ref="C1:D1"/>
    <mergeCell ref="A4:D4"/>
    <mergeCell ref="B13:D13"/>
    <mergeCell ref="B14:D14"/>
    <mergeCell ref="A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Пользователь Windows</cp:lastModifiedBy>
  <cp:revision>42</cp:revision>
  <cp:lastPrinted>2025-07-14T07:14:56Z</cp:lastPrinted>
  <dcterms:created xsi:type="dcterms:W3CDTF">2012-12-10T02:29:47Z</dcterms:created>
  <dcterms:modified xsi:type="dcterms:W3CDTF">2025-07-15T02:43:53Z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